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eLibro"/>
  <bookViews>
    <workbookView xWindow="210" yWindow="165" windowWidth="9180" windowHeight="4500"/>
  </bookViews>
  <sheets>
    <sheet name="CBR" sheetId="19" r:id="rId1"/>
    <sheet name="GRAFICO CBR" sheetId="30" r:id="rId2"/>
    <sheet name="FORMATO DE TOMA DE DATOS" sheetId="31" r:id="rId3"/>
  </sheets>
  <definedNames>
    <definedName name="_xlnm.Print_Area" localSheetId="0">CBR!$A$1:$J$64</definedName>
    <definedName name="_xlnm.Print_Area" localSheetId="1">'GRAFICO CBR'!$A$1:$J$66</definedName>
    <definedName name="Diámetro" localSheetId="2">#REF!</definedName>
    <definedName name="Diámetro" localSheetId="1">#REF!</definedName>
    <definedName name="Diámetro">#REF!</definedName>
  </definedNames>
  <calcPr calcId="152511"/>
</workbook>
</file>

<file path=xl/calcChain.xml><?xml version="1.0" encoding="utf-8"?>
<calcChain xmlns="http://schemas.openxmlformats.org/spreadsheetml/2006/main">
  <c r="G32" i="19" l="1"/>
  <c r="G34" i="19" s="1"/>
  <c r="E22" i="19"/>
  <c r="B54" i="19"/>
  <c r="A41" i="30" l="1"/>
  <c r="A42" i="30"/>
  <c r="A43" i="30"/>
  <c r="A44" i="30"/>
  <c r="L41" i="30" s="1"/>
  <c r="A45" i="30"/>
  <c r="A46" i="30"/>
  <c r="N41" i="30" s="1"/>
  <c r="A47" i="30"/>
  <c r="A48" i="30"/>
  <c r="A49" i="30"/>
  <c r="A50" i="30"/>
  <c r="A40" i="30"/>
  <c r="A20" i="30"/>
  <c r="A21" i="30"/>
  <c r="A22" i="30"/>
  <c r="A23" i="30"/>
  <c r="L18" i="30" s="1"/>
  <c r="A24" i="30"/>
  <c r="A25" i="30"/>
  <c r="N18" i="30" s="1"/>
  <c r="A26" i="30"/>
  <c r="A27" i="30"/>
  <c r="A28" i="30"/>
  <c r="A29" i="30"/>
  <c r="A19" i="30"/>
  <c r="G41" i="19"/>
  <c r="H41" i="19" s="1"/>
  <c r="G42" i="19"/>
  <c r="H42" i="19" s="1"/>
  <c r="B42" i="30" s="1"/>
  <c r="G43" i="19"/>
  <c r="H43" i="19" s="1"/>
  <c r="B43" i="30" s="1"/>
  <c r="G44" i="19"/>
  <c r="H44" i="19" s="1"/>
  <c r="G56" i="19" s="1"/>
  <c r="G45" i="19"/>
  <c r="H45" i="19" s="1"/>
  <c r="G46" i="19"/>
  <c r="H46" i="19" s="1"/>
  <c r="G47" i="19"/>
  <c r="H47" i="19" s="1"/>
  <c r="B47" i="30" s="1"/>
  <c r="G48" i="19"/>
  <c r="H48" i="19" s="1"/>
  <c r="B48" i="30" s="1"/>
  <c r="G49" i="19"/>
  <c r="H49" i="19" s="1"/>
  <c r="G50" i="19"/>
  <c r="H50" i="19" s="1"/>
  <c r="B50" i="30" s="1"/>
  <c r="G40" i="19"/>
  <c r="D41" i="19"/>
  <c r="D42" i="19"/>
  <c r="D43" i="19"/>
  <c r="D44" i="19"/>
  <c r="D45" i="19"/>
  <c r="D46" i="19"/>
  <c r="E46" i="19" s="1"/>
  <c r="C57" i="19" s="1"/>
  <c r="D47" i="19"/>
  <c r="E47" i="19" s="1"/>
  <c r="B26" i="30" s="1"/>
  <c r="D48" i="19"/>
  <c r="D49" i="19"/>
  <c r="D50" i="19"/>
  <c r="D40" i="19"/>
  <c r="E50" i="19"/>
  <c r="B29" i="30" s="1"/>
  <c r="B49" i="30"/>
  <c r="E49" i="19"/>
  <c r="B28" i="30" s="1"/>
  <c r="E48" i="19"/>
  <c r="B27" i="30" s="1"/>
  <c r="G57" i="19"/>
  <c r="B45" i="30"/>
  <c r="E45" i="19"/>
  <c r="B24" i="30" s="1"/>
  <c r="E44" i="19"/>
  <c r="C56" i="19" s="1"/>
  <c r="E43" i="19"/>
  <c r="B22" i="30" s="1"/>
  <c r="E42" i="19"/>
  <c r="B21" i="30" s="1"/>
  <c r="B41" i="30"/>
  <c r="E41" i="19"/>
  <c r="B20" i="30" s="1"/>
  <c r="E40" i="19"/>
  <c r="B19" i="30" s="1"/>
  <c r="G22" i="19"/>
  <c r="G24" i="19"/>
  <c r="E32" i="19"/>
  <c r="E34" i="19" s="1"/>
  <c r="E24" i="19" s="1"/>
  <c r="G21" i="19"/>
  <c r="E21" i="19"/>
  <c r="E23" i="19" s="1"/>
  <c r="G23" i="19" l="1"/>
  <c r="H40" i="19"/>
  <c r="B40" i="30" s="1"/>
  <c r="B25" i="30"/>
  <c r="B23" i="30"/>
  <c r="L15" i="30"/>
  <c r="N15" i="30"/>
  <c r="L16" i="30"/>
  <c r="N16" i="30"/>
  <c r="B46" i="30"/>
  <c r="B44" i="30"/>
  <c r="L38" i="30"/>
  <c r="L39" i="30"/>
  <c r="N38" i="30"/>
  <c r="N39" i="30"/>
  <c r="E25" i="19"/>
  <c r="G25" i="19"/>
  <c r="M42" i="30" l="1"/>
  <c r="M41" i="30"/>
  <c r="M39" i="30"/>
  <c r="O42" i="30"/>
  <c r="O41" i="30"/>
  <c r="O39" i="30"/>
  <c r="M19" i="30"/>
  <c r="M18" i="30"/>
  <c r="M16" i="30"/>
  <c r="O19" i="30"/>
  <c r="O18" i="30"/>
  <c r="O16" i="30"/>
</calcChain>
</file>

<file path=xl/sharedStrings.xml><?xml version="1.0" encoding="utf-8"?>
<sst xmlns="http://schemas.openxmlformats.org/spreadsheetml/2006/main" count="243" uniqueCount="93">
  <si>
    <t>Inalterada</t>
  </si>
  <si>
    <t>Circular</t>
  </si>
  <si>
    <t xml:space="preserve">FECHA </t>
  </si>
  <si>
    <t>CSC</t>
  </si>
  <si>
    <t>MUESTRA Nº:</t>
  </si>
  <si>
    <t>ABSCISA</t>
  </si>
  <si>
    <t xml:space="preserve">LOCALIZACION:     </t>
  </si>
  <si>
    <t>REVISÓ</t>
  </si>
  <si>
    <t>APROBÓ</t>
  </si>
  <si>
    <t>COPIA CONTROLADA</t>
  </si>
  <si>
    <t>SI</t>
  </si>
  <si>
    <t>INSPECTOR</t>
  </si>
  <si>
    <t>COORDINADOR</t>
  </si>
  <si>
    <t>CODIGO</t>
  </si>
  <si>
    <t>PAG 1</t>
  </si>
  <si>
    <t>Sondeo</t>
  </si>
  <si>
    <t>Rapida (B)</t>
  </si>
  <si>
    <t>Humedad Natural</t>
  </si>
  <si>
    <t>EDICIÒN</t>
  </si>
  <si>
    <t>Apique</t>
  </si>
  <si>
    <t>Lenta (A)</t>
  </si>
  <si>
    <t>Saturado</t>
  </si>
  <si>
    <t>PAG 2</t>
  </si>
  <si>
    <t xml:space="preserve">Doble Ciclo De Carga </t>
  </si>
  <si>
    <t>PAG 3</t>
  </si>
  <si>
    <t>PAG 4</t>
  </si>
  <si>
    <t>PROYECTO :</t>
  </si>
  <si>
    <t>PAG 5</t>
  </si>
  <si>
    <t xml:space="preserve">CONTRATANTE: </t>
  </si>
  <si>
    <t>PAG 6</t>
  </si>
  <si>
    <t xml:space="preserve">TIPO: </t>
  </si>
  <si>
    <t>NUMERO:</t>
  </si>
  <si>
    <t>PAG 7</t>
  </si>
  <si>
    <t>PROFUNDIDAD (m):</t>
  </si>
  <si>
    <t>PAG 8</t>
  </si>
  <si>
    <t>FECHA:</t>
  </si>
  <si>
    <t>FUENTE:</t>
  </si>
  <si>
    <t>TIPO DE MUESTRA:</t>
  </si>
  <si>
    <t>PAG 9</t>
  </si>
  <si>
    <t>PAG 10</t>
  </si>
  <si>
    <t xml:space="preserve">DESCRIPCIÒN </t>
  </si>
  <si>
    <t xml:space="preserve">EQUIPOS: </t>
  </si>
  <si>
    <t>Bogotà,D.C. - Colombia</t>
  </si>
  <si>
    <t>Rectangular</t>
  </si>
  <si>
    <t>Moldeada</t>
  </si>
  <si>
    <t xml:space="preserve"> </t>
  </si>
  <si>
    <t>SIN INMERSIÓN</t>
  </si>
  <si>
    <t>CON INMERSIÓN</t>
  </si>
  <si>
    <t>Molde No.</t>
  </si>
  <si>
    <t>Numero de Golpes por Capa</t>
  </si>
  <si>
    <t>Humedad, %</t>
  </si>
  <si>
    <t>ENSAYO DE COMPACTACIÒN</t>
  </si>
  <si>
    <t>Peso Molde + Suelo Humedo (g)</t>
  </si>
  <si>
    <t>Peso Molde (g)</t>
  </si>
  <si>
    <t>Peso Suelo Humedo (g)</t>
  </si>
  <si>
    <t>Volumen del Molde (cm^3)</t>
  </si>
  <si>
    <t>Densidad Humeda (g/cm^3)</t>
  </si>
  <si>
    <t>Humedad (%)</t>
  </si>
  <si>
    <t>Densidad Seca (g/cm^3)</t>
  </si>
  <si>
    <t>Capsula No.</t>
  </si>
  <si>
    <t>Peso Capsula + suelo humedo (g)</t>
  </si>
  <si>
    <t>Peso Capsula + suelo seco (g)</t>
  </si>
  <si>
    <t>DETERMINACIÒN DE LA HUMEDAD DE COMPACTACIÒN</t>
  </si>
  <si>
    <t>-</t>
  </si>
  <si>
    <t>Peso agua (g)</t>
  </si>
  <si>
    <t>Peso Capsula (g)</t>
  </si>
  <si>
    <t>CARGA</t>
  </si>
  <si>
    <t>Pulg.</t>
  </si>
  <si>
    <t>Lib. F</t>
  </si>
  <si>
    <t>PSI</t>
  </si>
  <si>
    <t>PENETRACIÒN</t>
  </si>
  <si>
    <t>Lectura (KN)</t>
  </si>
  <si>
    <t xml:space="preserve">PRUEBA </t>
  </si>
  <si>
    <t>SIN INMERSIÒN</t>
  </si>
  <si>
    <t>CON INMERSIÒN</t>
  </si>
  <si>
    <t xml:space="preserve">          PENETRACIÒN</t>
  </si>
  <si>
    <t>X</t>
  </si>
  <si>
    <t>Y</t>
  </si>
  <si>
    <t>CBR A 0,1 "</t>
  </si>
  <si>
    <t>CBR A 0,2 "</t>
  </si>
  <si>
    <t xml:space="preserve">EXPANSIÓN </t>
  </si>
  <si>
    <t>TIEMPO (h)</t>
  </si>
  <si>
    <t>LECTURA (mm)</t>
  </si>
  <si>
    <t>INICIAL</t>
  </si>
  <si>
    <t xml:space="preserve">% DE EXPANSIÒN </t>
  </si>
  <si>
    <t>B2</t>
  </si>
  <si>
    <t>NO TOCAR</t>
  </si>
  <si>
    <t>OBSERVACIONES:</t>
  </si>
  <si>
    <t>ABSCISA:</t>
  </si>
  <si>
    <t>LABORATORISTA</t>
  </si>
  <si>
    <t>ELABORÓ</t>
  </si>
  <si>
    <t>DESCRIPCIÒN :</t>
  </si>
  <si>
    <t xml:space="preserve">FORMATO DE RELACIÒN DE SOPORTE DEL SUELO  (CBR) - I.N.V. E – 148 – 13-LABORATORIO DE SUELOS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</si>
</sst>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0"/>
      <name val="Arial"/>
    </font>
    <font>
      <sz val="11"/>
      <color theme="1"/>
      <name val="Calibri"/>
      <family val="2"/>
      <scheme val="minor"/>
    </font>
    <font>
      <sz val="10"/>
      <name val="Arial"/>
      <family val="2"/>
    </font>
    <font>
      <sz val="8"/>
      <name val="Arial"/>
      <family val="2"/>
    </font>
    <font>
      <b/>
      <sz val="8"/>
      <name val="Arial"/>
      <family val="2"/>
    </font>
    <font>
      <b/>
      <sz val="12"/>
      <name val="Century Gothic"/>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2" fillId="0" borderId="0"/>
    <xf numFmtId="0" fontId="1" fillId="0" borderId="0"/>
  </cellStyleXfs>
  <cellXfs count="222">
    <xf numFmtId="0" fontId="0" fillId="0" borderId="0" xfId="0"/>
    <xf numFmtId="0" fontId="2" fillId="0" borderId="0" xfId="1"/>
    <xf numFmtId="0" fontId="4" fillId="2" borderId="6" xfId="1" applyFont="1" applyFill="1" applyBorder="1" applyAlignment="1">
      <alignment horizontal="left"/>
    </xf>
    <xf numFmtId="0" fontId="3" fillId="4" borderId="6" xfId="1" applyFont="1" applyFill="1" applyBorder="1"/>
    <xf numFmtId="0" fontId="3" fillId="4" borderId="0" xfId="1" applyFont="1" applyFill="1" applyBorder="1"/>
    <xf numFmtId="0" fontId="4" fillId="0" borderId="20" xfId="1" applyFont="1" applyBorder="1"/>
    <xf numFmtId="0" fontId="3" fillId="0" borderId="16" xfId="1" applyFont="1" applyBorder="1" applyAlignment="1"/>
    <xf numFmtId="0" fontId="3" fillId="0" borderId="18" xfId="1" applyFont="1" applyBorder="1" applyAlignment="1">
      <alignment horizontal="right"/>
    </xf>
    <xf numFmtId="0" fontId="3" fillId="0" borderId="1" xfId="1" applyFont="1" applyBorder="1"/>
    <xf numFmtId="0" fontId="3" fillId="0" borderId="1" xfId="1" applyFont="1" applyFill="1" applyBorder="1" applyAlignment="1">
      <alignment horizontal="right"/>
    </xf>
    <xf numFmtId="0" fontId="4" fillId="0" borderId="21" xfId="1" applyFont="1" applyBorder="1"/>
    <xf numFmtId="0" fontId="3" fillId="0" borderId="2" xfId="1" applyFont="1" applyBorder="1"/>
    <xf numFmtId="0" fontId="4" fillId="0" borderId="31" xfId="1" applyFont="1" applyBorder="1"/>
    <xf numFmtId="0" fontId="3" fillId="0" borderId="0" xfId="1" applyFont="1"/>
    <xf numFmtId="0" fontId="4" fillId="2" borderId="14" xfId="1" applyFont="1" applyFill="1" applyBorder="1" applyAlignment="1"/>
    <xf numFmtId="0" fontId="4" fillId="2" borderId="24" xfId="1" applyFont="1" applyFill="1" applyBorder="1" applyAlignment="1">
      <alignment horizontal="left"/>
    </xf>
    <xf numFmtId="0" fontId="4" fillId="2" borderId="14" xfId="1" applyFont="1" applyFill="1" applyBorder="1" applyAlignment="1">
      <alignment horizontal="left"/>
    </xf>
    <xf numFmtId="0" fontId="2" fillId="0" borderId="0" xfId="1" applyAlignment="1">
      <alignment horizontal="right"/>
    </xf>
    <xf numFmtId="0" fontId="3" fillId="2" borderId="25" xfId="1" applyFont="1" applyFill="1" applyBorder="1" applyAlignment="1"/>
    <xf numFmtId="0" fontId="3" fillId="2" borderId="17" xfId="1" applyFont="1" applyFill="1" applyBorder="1" applyAlignment="1"/>
    <xf numFmtId="0" fontId="3" fillId="2" borderId="24" xfId="1" applyFont="1" applyFill="1" applyBorder="1"/>
    <xf numFmtId="0" fontId="3" fillId="2" borderId="9" xfId="1" applyFont="1" applyFill="1" applyBorder="1"/>
    <xf numFmtId="0" fontId="3" fillId="0" borderId="0" xfId="1" applyFont="1" applyBorder="1" applyAlignment="1">
      <alignment vertical="center"/>
    </xf>
    <xf numFmtId="0" fontId="2" fillId="0" borderId="0" xfId="1" applyAlignment="1"/>
    <xf numFmtId="0" fontId="2" fillId="0" borderId="2" xfId="1" applyFont="1" applyFill="1" applyBorder="1"/>
    <xf numFmtId="0" fontId="2" fillId="4" borderId="0" xfId="1" applyFont="1" applyFill="1"/>
    <xf numFmtId="0" fontId="3" fillId="2" borderId="2" xfId="1" applyFont="1" applyFill="1" applyBorder="1" applyAlignment="1">
      <alignment horizontal="left"/>
    </xf>
    <xf numFmtId="0" fontId="3" fillId="2" borderId="13" xfId="1" applyFont="1" applyFill="1" applyBorder="1" applyAlignment="1">
      <alignment horizontal="left"/>
    </xf>
    <xf numFmtId="0" fontId="3" fillId="2" borderId="3" xfId="1" applyFont="1" applyFill="1" applyBorder="1" applyAlignment="1">
      <alignment horizontal="center"/>
    </xf>
    <xf numFmtId="0" fontId="3" fillId="2" borderId="4" xfId="1" applyFont="1" applyFill="1" applyBorder="1" applyAlignment="1">
      <alignment horizontal="center"/>
    </xf>
    <xf numFmtId="0" fontId="3" fillId="2" borderId="8" xfId="1" applyFont="1" applyFill="1" applyBorder="1" applyAlignment="1">
      <alignment horizontal="center"/>
    </xf>
    <xf numFmtId="0" fontId="3" fillId="2" borderId="9" xfId="1" applyFont="1" applyFill="1" applyBorder="1" applyAlignment="1">
      <alignment horizontal="center"/>
    </xf>
    <xf numFmtId="2" fontId="3" fillId="4" borderId="33" xfId="1" applyNumberFormat="1" applyFont="1" applyFill="1" applyBorder="1" applyAlignment="1">
      <alignment horizontal="center"/>
    </xf>
    <xf numFmtId="165" fontId="2" fillId="0" borderId="36" xfId="1" applyNumberFormat="1" applyBorder="1" applyAlignment="1">
      <alignment horizontal="center" vertical="center"/>
    </xf>
    <xf numFmtId="0" fontId="2" fillId="0" borderId="20" xfId="1" applyBorder="1" applyAlignment="1">
      <alignment horizontal="center" vertical="center"/>
    </xf>
    <xf numFmtId="0" fontId="2" fillId="0" borderId="30" xfId="1" applyBorder="1" applyAlignment="1">
      <alignment horizontal="center" vertical="center"/>
    </xf>
    <xf numFmtId="165" fontId="2" fillId="0" borderId="21" xfId="1" applyNumberFormat="1" applyBorder="1" applyAlignment="1">
      <alignment horizontal="center" vertical="center"/>
    </xf>
    <xf numFmtId="2" fontId="2" fillId="0" borderId="22" xfId="1" applyNumberFormat="1" applyBorder="1" applyAlignment="1">
      <alignment horizontal="center" vertical="center"/>
    </xf>
    <xf numFmtId="165" fontId="2" fillId="0" borderId="44" xfId="1" applyNumberFormat="1" applyBorder="1" applyAlignment="1">
      <alignment horizontal="center" vertical="center"/>
    </xf>
    <xf numFmtId="165" fontId="2" fillId="0" borderId="46" xfId="1" applyNumberFormat="1" applyBorder="1" applyAlignment="1">
      <alignment horizontal="center" vertical="center"/>
    </xf>
    <xf numFmtId="165" fontId="2" fillId="0" borderId="22" xfId="1" applyNumberFormat="1" applyBorder="1" applyAlignment="1">
      <alignment horizontal="center" vertical="center"/>
    </xf>
    <xf numFmtId="0" fontId="2" fillId="0" borderId="44" xfId="1" applyBorder="1" applyAlignment="1">
      <alignment horizontal="center" vertical="center"/>
    </xf>
    <xf numFmtId="0" fontId="2" fillId="0" borderId="43" xfId="1" applyBorder="1" applyAlignment="1">
      <alignment horizontal="center" vertical="center"/>
    </xf>
    <xf numFmtId="2" fontId="2" fillId="0" borderId="46" xfId="1" applyNumberFormat="1" applyBorder="1" applyAlignment="1">
      <alignment horizontal="center" vertical="center"/>
    </xf>
    <xf numFmtId="0" fontId="2" fillId="0" borderId="41" xfId="1" applyBorder="1" applyAlignment="1">
      <alignment horizontal="center" vertical="center"/>
    </xf>
    <xf numFmtId="165" fontId="2" fillId="0" borderId="41" xfId="1" applyNumberFormat="1" applyBorder="1" applyAlignment="1">
      <alignment horizontal="center" vertical="center"/>
    </xf>
    <xf numFmtId="0" fontId="2" fillId="0" borderId="49" xfId="1" applyBorder="1" applyAlignment="1">
      <alignment horizontal="center" vertical="center"/>
    </xf>
    <xf numFmtId="2" fontId="2" fillId="0" borderId="50" xfId="1" applyNumberFormat="1" applyBorder="1" applyAlignment="1">
      <alignment horizontal="center" vertical="center"/>
    </xf>
    <xf numFmtId="0" fontId="2" fillId="0" borderId="51" xfId="1" applyBorder="1" applyAlignment="1">
      <alignment horizontal="center" vertical="center"/>
    </xf>
    <xf numFmtId="165" fontId="2" fillId="0" borderId="20" xfId="1" applyNumberFormat="1" applyBorder="1" applyAlignment="1">
      <alignment horizontal="center" vertical="center"/>
    </xf>
    <xf numFmtId="2" fontId="2" fillId="0" borderId="30" xfId="1" applyNumberFormat="1" applyBorder="1" applyAlignment="1">
      <alignment horizontal="center" vertical="center"/>
    </xf>
    <xf numFmtId="165" fontId="2" fillId="0" borderId="43" xfId="1" applyNumberFormat="1" applyBorder="1" applyAlignment="1">
      <alignment horizontal="center" vertical="center"/>
    </xf>
    <xf numFmtId="0" fontId="4" fillId="4" borderId="0" xfId="1" applyFont="1" applyFill="1" applyBorder="1" applyAlignment="1"/>
    <xf numFmtId="0" fontId="4" fillId="4" borderId="0" xfId="1" applyFont="1" applyFill="1" applyBorder="1"/>
    <xf numFmtId="0" fontId="4" fillId="4" borderId="19" xfId="1" applyFont="1" applyFill="1" applyBorder="1" applyAlignment="1"/>
    <xf numFmtId="0" fontId="3" fillId="4" borderId="19" xfId="1" applyFont="1" applyFill="1" applyBorder="1"/>
    <xf numFmtId="0" fontId="3" fillId="4" borderId="19" xfId="1" applyFont="1" applyFill="1" applyBorder="1" applyAlignment="1">
      <alignment horizontal="left"/>
    </xf>
    <xf numFmtId="0" fontId="3" fillId="4" borderId="15" xfId="1" applyFont="1" applyFill="1" applyBorder="1"/>
    <xf numFmtId="0" fontId="3" fillId="4" borderId="7" xfId="1" applyFont="1" applyFill="1" applyBorder="1" applyAlignment="1"/>
    <xf numFmtId="2" fontId="3" fillId="4" borderId="23" xfId="1" applyNumberFormat="1" applyFont="1" applyFill="1" applyBorder="1" applyAlignment="1">
      <alignment horizontal="center"/>
    </xf>
    <xf numFmtId="0" fontId="4" fillId="5" borderId="10" xfId="1" applyFont="1" applyFill="1" applyBorder="1" applyAlignment="1"/>
    <xf numFmtId="0" fontId="4" fillId="5" borderId="11" xfId="1" applyFont="1" applyFill="1" applyBorder="1" applyAlignment="1"/>
    <xf numFmtId="0" fontId="4" fillId="5" borderId="12" xfId="1" applyFont="1" applyFill="1" applyBorder="1" applyAlignment="1"/>
    <xf numFmtId="0" fontId="4" fillId="5" borderId="25" xfId="1" applyFont="1" applyFill="1" applyBorder="1" applyAlignment="1">
      <alignment horizontal="center"/>
    </xf>
    <xf numFmtId="0" fontId="4" fillId="5" borderId="17" xfId="1" applyFont="1" applyFill="1" applyBorder="1" applyAlignment="1">
      <alignment horizontal="center"/>
    </xf>
    <xf numFmtId="2" fontId="3" fillId="4" borderId="23" xfId="1" applyNumberFormat="1" applyFont="1" applyFill="1" applyBorder="1" applyAlignment="1">
      <alignment horizontal="center"/>
    </xf>
    <xf numFmtId="0" fontId="2" fillId="4" borderId="0" xfId="1" applyFill="1"/>
    <xf numFmtId="0" fontId="2" fillId="4" borderId="0" xfId="1" applyFont="1" applyFill="1" applyBorder="1"/>
    <xf numFmtId="0" fontId="5" fillId="4" borderId="0" xfId="1" applyFont="1" applyFill="1" applyBorder="1" applyAlignment="1">
      <alignment vertical="center" wrapText="1"/>
    </xf>
    <xf numFmtId="0" fontId="4" fillId="4" borderId="32" xfId="1" applyFont="1" applyFill="1" applyBorder="1" applyAlignment="1">
      <alignment horizontal="center" vertical="justify"/>
    </xf>
    <xf numFmtId="0" fontId="4" fillId="4" borderId="34" xfId="1" applyFont="1" applyFill="1" applyBorder="1" applyAlignment="1">
      <alignment horizontal="center" vertical="justify"/>
    </xf>
    <xf numFmtId="0" fontId="4" fillId="4" borderId="35" xfId="1" applyFont="1" applyFill="1" applyBorder="1" applyAlignment="1">
      <alignment horizontal="center"/>
    </xf>
    <xf numFmtId="0" fontId="4" fillId="4" borderId="12" xfId="1" applyFont="1" applyFill="1" applyBorder="1" applyAlignment="1">
      <alignment horizontal="center"/>
    </xf>
    <xf numFmtId="165" fontId="3" fillId="4" borderId="27" xfId="1" applyNumberFormat="1" applyFont="1" applyFill="1" applyBorder="1" applyAlignment="1">
      <alignment horizontal="center"/>
    </xf>
    <xf numFmtId="165" fontId="3" fillId="4" borderId="48" xfId="1" applyNumberFormat="1" applyFont="1" applyFill="1" applyBorder="1" applyAlignment="1">
      <alignment horizontal="center"/>
    </xf>
    <xf numFmtId="2" fontId="3" fillId="4" borderId="48" xfId="1" applyNumberFormat="1" applyFont="1" applyFill="1" applyBorder="1" applyAlignment="1">
      <alignment horizontal="center"/>
    </xf>
    <xf numFmtId="2" fontId="3" fillId="4" borderId="37" xfId="1" applyNumberFormat="1" applyFont="1" applyFill="1" applyBorder="1" applyAlignment="1">
      <alignment horizontal="center"/>
    </xf>
    <xf numFmtId="0" fontId="2" fillId="4" borderId="0" xfId="1" applyFill="1" applyBorder="1"/>
    <xf numFmtId="165" fontId="3" fillId="4" borderId="33" xfId="1" applyNumberFormat="1" applyFont="1" applyFill="1" applyBorder="1" applyAlignment="1">
      <alignment horizontal="center"/>
    </xf>
    <xf numFmtId="165" fontId="3" fillId="4" borderId="34" xfId="1" applyNumberFormat="1" applyFont="1" applyFill="1" applyBorder="1" applyAlignment="1">
      <alignment horizontal="center"/>
    </xf>
    <xf numFmtId="2" fontId="3" fillId="4" borderId="34" xfId="1" applyNumberFormat="1" applyFont="1" applyFill="1" applyBorder="1" applyAlignment="1">
      <alignment horizontal="center"/>
    </xf>
    <xf numFmtId="2" fontId="3" fillId="4" borderId="42" xfId="1" applyNumberFormat="1" applyFont="1" applyFill="1" applyBorder="1" applyAlignment="1">
      <alignment horizontal="center"/>
    </xf>
    <xf numFmtId="0" fontId="3" fillId="4" borderId="52" xfId="1" applyFont="1" applyFill="1" applyBorder="1" applyAlignment="1">
      <alignment horizontal="center" vertical="center"/>
    </xf>
    <xf numFmtId="0" fontId="3" fillId="4" borderId="57" xfId="1" applyFont="1" applyFill="1" applyBorder="1" applyAlignment="1">
      <alignment horizontal="center" vertical="center"/>
    </xf>
    <xf numFmtId="0" fontId="3" fillId="4" borderId="53" xfId="1" applyFont="1" applyFill="1" applyBorder="1" applyAlignment="1">
      <alignment horizontal="center" vertical="center"/>
    </xf>
    <xf numFmtId="0" fontId="3" fillId="4" borderId="54" xfId="1" applyFont="1" applyFill="1" applyBorder="1" applyAlignment="1">
      <alignment horizontal="center" vertical="center"/>
    </xf>
    <xf numFmtId="0" fontId="3" fillId="4" borderId="55" xfId="1" applyFont="1" applyFill="1" applyBorder="1" applyAlignment="1">
      <alignment horizontal="center" vertical="center"/>
    </xf>
    <xf numFmtId="0" fontId="3" fillId="4" borderId="56" xfId="1" applyFont="1" applyFill="1" applyBorder="1" applyAlignment="1">
      <alignment horizontal="center" vertical="center"/>
    </xf>
    <xf numFmtId="2" fontId="3" fillId="4" borderId="55" xfId="1" applyNumberFormat="1" applyFont="1" applyFill="1" applyBorder="1" applyAlignment="1">
      <alignment horizontal="center" vertical="center"/>
    </xf>
    <xf numFmtId="2" fontId="3" fillId="4" borderId="30" xfId="1" applyNumberFormat="1" applyFont="1" applyFill="1" applyBorder="1" applyAlignment="1">
      <alignment horizontal="center" vertical="center"/>
    </xf>
    <xf numFmtId="2" fontId="3" fillId="4" borderId="0" xfId="1" applyNumberFormat="1" applyFont="1" applyFill="1" applyBorder="1" applyAlignment="1">
      <alignment horizontal="center" vertical="center"/>
    </xf>
    <xf numFmtId="2" fontId="3" fillId="4" borderId="46" xfId="1" applyNumberFormat="1" applyFont="1" applyFill="1" applyBorder="1" applyAlignment="1">
      <alignment horizontal="center" vertical="center"/>
    </xf>
    <xf numFmtId="0" fontId="4" fillId="4" borderId="34" xfId="1" applyFont="1" applyFill="1" applyBorder="1" applyAlignment="1">
      <alignment horizontal="center"/>
    </xf>
    <xf numFmtId="0" fontId="4" fillId="4" borderId="44" xfId="1" applyFont="1" applyFill="1" applyBorder="1" applyAlignment="1">
      <alignment horizontal="center" vertical="justify"/>
    </xf>
    <xf numFmtId="0" fontId="4" fillId="4" borderId="46" xfId="1" applyFont="1" applyFill="1" applyBorder="1" applyAlignment="1">
      <alignment horizontal="center"/>
    </xf>
    <xf numFmtId="165" fontId="3" fillId="4" borderId="32" xfId="1" applyNumberFormat="1" applyFont="1" applyFill="1" applyBorder="1" applyAlignment="1">
      <alignment horizontal="center"/>
    </xf>
    <xf numFmtId="2" fontId="3" fillId="4" borderId="32" xfId="1" applyNumberFormat="1" applyFont="1" applyFill="1" applyBorder="1" applyAlignment="1">
      <alignment horizontal="center"/>
    </xf>
    <xf numFmtId="0" fontId="3" fillId="4" borderId="0" xfId="1" applyFont="1" applyFill="1"/>
    <xf numFmtId="0" fontId="2" fillId="4" borderId="58" xfId="1" applyFill="1" applyBorder="1"/>
    <xf numFmtId="0" fontId="2" fillId="4" borderId="13" xfId="1" applyFill="1" applyBorder="1"/>
    <xf numFmtId="0" fontId="4" fillId="5" borderId="32" xfId="1" applyFont="1" applyFill="1" applyBorder="1" applyAlignment="1">
      <alignment horizontal="center" vertical="center"/>
    </xf>
    <xf numFmtId="0" fontId="4" fillId="5" borderId="20" xfId="1" applyFont="1" applyFill="1" applyBorder="1" applyAlignment="1">
      <alignment horizontal="center" vertical="center"/>
    </xf>
    <xf numFmtId="0" fontId="4" fillId="5" borderId="30" xfId="1" applyFont="1" applyFill="1" applyBorder="1" applyAlignment="1">
      <alignment horizontal="center" vertical="center"/>
    </xf>
    <xf numFmtId="2" fontId="3" fillId="4" borderId="58" xfId="1" applyNumberFormat="1" applyFont="1" applyFill="1" applyBorder="1" applyAlignment="1">
      <alignment horizontal="center" vertical="center"/>
    </xf>
    <xf numFmtId="2" fontId="3" fillId="4" borderId="13" xfId="1" applyNumberFormat="1" applyFont="1" applyFill="1" applyBorder="1" applyAlignment="1">
      <alignment horizontal="center" vertical="center"/>
    </xf>
    <xf numFmtId="0" fontId="4" fillId="5" borderId="17" xfId="1" applyFont="1" applyFill="1" applyBorder="1" applyAlignment="1">
      <alignment horizontal="center" vertical="center" wrapText="1"/>
    </xf>
    <xf numFmtId="0" fontId="4" fillId="5" borderId="18" xfId="1" applyFont="1" applyFill="1" applyBorder="1" applyAlignment="1">
      <alignment horizontal="center" vertical="center" wrapText="1"/>
    </xf>
    <xf numFmtId="0" fontId="4" fillId="5" borderId="25" xfId="1" applyFont="1" applyFill="1" applyBorder="1" applyAlignment="1">
      <alignment horizontal="center" vertical="center" wrapText="1"/>
    </xf>
    <xf numFmtId="0" fontId="4" fillId="5" borderId="14" xfId="1" applyFont="1" applyFill="1" applyBorder="1" applyAlignment="1">
      <alignment horizontal="center"/>
    </xf>
    <xf numFmtId="0" fontId="4" fillId="5" borderId="35" xfId="1" applyFont="1" applyFill="1" applyBorder="1" applyAlignment="1">
      <alignment horizontal="center"/>
    </xf>
    <xf numFmtId="2" fontId="4" fillId="5" borderId="20" xfId="1" applyNumberFormat="1" applyFont="1" applyFill="1" applyBorder="1" applyAlignment="1">
      <alignment horizontal="center" vertical="center"/>
    </xf>
    <xf numFmtId="2" fontId="4" fillId="5" borderId="44" xfId="1" applyNumberFormat="1" applyFont="1" applyFill="1" applyBorder="1" applyAlignment="1">
      <alignment horizontal="center" vertical="center"/>
    </xf>
    <xf numFmtId="0" fontId="2" fillId="4" borderId="6" xfId="1" applyFill="1" applyBorder="1"/>
    <xf numFmtId="0" fontId="2" fillId="4" borderId="7" xfId="1" applyFill="1" applyBorder="1"/>
    <xf numFmtId="0" fontId="5" fillId="4" borderId="7" xfId="1" applyFont="1" applyFill="1" applyBorder="1" applyAlignment="1">
      <alignment vertical="center" wrapText="1"/>
    </xf>
    <xf numFmtId="2" fontId="3" fillId="4" borderId="6" xfId="1" applyNumberFormat="1" applyFont="1" applyFill="1" applyBorder="1" applyAlignment="1">
      <alignment horizontal="center" vertical="center"/>
    </xf>
    <xf numFmtId="0" fontId="2" fillId="4" borderId="37" xfId="1" applyFill="1" applyBorder="1"/>
    <xf numFmtId="0" fontId="2" fillId="4" borderId="23" xfId="1" applyFill="1" applyBorder="1"/>
    <xf numFmtId="0" fontId="2" fillId="4" borderId="26" xfId="1" applyFill="1" applyBorder="1"/>
    <xf numFmtId="0" fontId="3" fillId="2" borderId="14" xfId="1" applyFont="1" applyFill="1" applyBorder="1" applyAlignment="1">
      <alignment horizontal="left"/>
    </xf>
    <xf numFmtId="0" fontId="3" fillId="2" borderId="19" xfId="1" applyFont="1" applyFill="1" applyBorder="1" applyAlignment="1">
      <alignment horizontal="left"/>
    </xf>
    <xf numFmtId="0" fontId="3" fillId="2" borderId="15" xfId="1" applyFont="1" applyFill="1" applyBorder="1" applyAlignment="1">
      <alignment horizontal="left"/>
    </xf>
    <xf numFmtId="0" fontId="4" fillId="0" borderId="6" xfId="1" applyFont="1" applyBorder="1" applyAlignment="1">
      <alignment horizontal="left" vertical="center"/>
    </xf>
    <xf numFmtId="0" fontId="3" fillId="0" borderId="24" xfId="1" applyFont="1" applyBorder="1" applyAlignment="1">
      <alignment horizontal="left" vertical="center"/>
    </xf>
    <xf numFmtId="14" fontId="3" fillId="4" borderId="6" xfId="1" applyNumberFormat="1" applyFont="1" applyFill="1" applyBorder="1" applyAlignment="1">
      <alignment horizontal="center"/>
    </xf>
    <xf numFmtId="14" fontId="3" fillId="4" borderId="0" xfId="1" applyNumberFormat="1" applyFont="1" applyFill="1" applyBorder="1" applyAlignment="1">
      <alignment horizontal="center"/>
    </xf>
    <xf numFmtId="0" fontId="4" fillId="4" borderId="0" xfId="1" applyFont="1" applyFill="1" applyBorder="1" applyAlignment="1">
      <alignment horizontal="left" vertical="center" wrapText="1"/>
    </xf>
    <xf numFmtId="0" fontId="3" fillId="4" borderId="0" xfId="1" applyFont="1" applyFill="1" applyBorder="1" applyAlignment="1">
      <alignment horizontal="left" vertical="center" wrapText="1"/>
    </xf>
    <xf numFmtId="0" fontId="3" fillId="4" borderId="6" xfId="1" applyFont="1" applyFill="1" applyBorder="1" applyAlignment="1">
      <alignment horizontal="left"/>
    </xf>
    <xf numFmtId="0" fontId="3" fillId="4" borderId="0" xfId="1" applyFont="1" applyFill="1" applyBorder="1" applyAlignment="1">
      <alignment horizontal="left"/>
    </xf>
    <xf numFmtId="0" fontId="3" fillId="2" borderId="24" xfId="1" applyFont="1" applyFill="1" applyBorder="1" applyAlignment="1">
      <alignment horizontal="left"/>
    </xf>
    <xf numFmtId="0" fontId="3" fillId="2" borderId="9" xfId="1" applyFont="1" applyFill="1" applyBorder="1" applyAlignment="1">
      <alignment horizontal="left"/>
    </xf>
    <xf numFmtId="0" fontId="3" fillId="2" borderId="26" xfId="1" applyFont="1" applyFill="1" applyBorder="1" applyAlignment="1">
      <alignment horizontal="left"/>
    </xf>
    <xf numFmtId="0" fontId="3" fillId="4" borderId="14" xfId="1" applyFont="1" applyFill="1" applyBorder="1" applyAlignment="1" applyProtection="1">
      <alignment horizontal="center"/>
    </xf>
    <xf numFmtId="0" fontId="3" fillId="4" borderId="19" xfId="1" applyFont="1" applyFill="1" applyBorder="1" applyAlignment="1" applyProtection="1">
      <alignment horizontal="center"/>
    </xf>
    <xf numFmtId="0" fontId="4" fillId="4" borderId="19" xfId="1" applyFont="1" applyFill="1" applyBorder="1" applyAlignment="1">
      <alignment horizontal="left"/>
    </xf>
    <xf numFmtId="0" fontId="4" fillId="4" borderId="0" xfId="1" applyFont="1" applyFill="1" applyBorder="1" applyAlignment="1">
      <alignment horizontal="left" vertical="center"/>
    </xf>
    <xf numFmtId="0" fontId="2" fillId="4" borderId="0" xfId="1" applyFill="1" applyBorder="1" applyAlignment="1">
      <alignment horizontal="center"/>
    </xf>
    <xf numFmtId="0" fontId="2" fillId="4" borderId="7" xfId="1" applyFill="1" applyBorder="1" applyAlignment="1">
      <alignment horizontal="center"/>
    </xf>
    <xf numFmtId="0" fontId="3" fillId="4" borderId="6" xfId="1" applyFont="1" applyFill="1" applyBorder="1" applyAlignment="1">
      <alignment horizontal="left" vertical="center" wrapText="1"/>
    </xf>
    <xf numFmtId="0" fontId="3" fillId="4" borderId="7" xfId="1" applyFont="1" applyFill="1" applyBorder="1" applyAlignment="1">
      <alignment horizontal="left" vertical="center" wrapText="1"/>
    </xf>
    <xf numFmtId="0" fontId="3" fillId="4" borderId="24"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26" xfId="1" applyFont="1" applyFill="1" applyBorder="1" applyAlignment="1">
      <alignment horizontal="left" vertical="center" wrapText="1"/>
    </xf>
    <xf numFmtId="0" fontId="2" fillId="2" borderId="14" xfId="1" applyFill="1" applyBorder="1" applyAlignment="1">
      <alignment horizontal="center"/>
    </xf>
    <xf numFmtId="0" fontId="2" fillId="2" borderId="15" xfId="1" applyFill="1" applyBorder="1" applyAlignment="1">
      <alignment horizontal="center"/>
    </xf>
    <xf numFmtId="0" fontId="2" fillId="2" borderId="6" xfId="1" applyFill="1" applyBorder="1" applyAlignment="1">
      <alignment horizontal="center"/>
    </xf>
    <xf numFmtId="0" fontId="3" fillId="3" borderId="14" xfId="1" applyFont="1" applyFill="1" applyBorder="1" applyAlignment="1">
      <alignment horizontal="center" vertical="center" wrapText="1"/>
    </xf>
    <xf numFmtId="0" fontId="2" fillId="3" borderId="19" xfId="1" applyFill="1" applyBorder="1" applyAlignment="1">
      <alignment horizontal="center" vertical="center" wrapText="1"/>
    </xf>
    <xf numFmtId="0" fontId="2" fillId="3" borderId="15" xfId="1" applyFill="1" applyBorder="1" applyAlignment="1">
      <alignment horizontal="center" vertical="center" wrapText="1"/>
    </xf>
    <xf numFmtId="0" fontId="2" fillId="3" borderId="6" xfId="1" applyFill="1" applyBorder="1" applyAlignment="1">
      <alignment horizontal="center" vertical="center" wrapText="1"/>
    </xf>
    <xf numFmtId="0" fontId="2" fillId="3" borderId="0" xfId="1" applyFill="1" applyBorder="1" applyAlignment="1">
      <alignment horizontal="center" vertical="center" wrapText="1"/>
    </xf>
    <xf numFmtId="0" fontId="2" fillId="3" borderId="7" xfId="1" applyFill="1" applyBorder="1" applyAlignment="1">
      <alignment horizontal="center" vertical="center" wrapText="1"/>
    </xf>
    <xf numFmtId="0" fontId="3" fillId="0" borderId="1" xfId="1" applyFont="1" applyBorder="1" applyAlignment="1">
      <alignment horizontal="center"/>
    </xf>
    <xf numFmtId="0" fontId="3" fillId="0" borderId="22" xfId="1" applyFont="1" applyBorder="1" applyAlignment="1">
      <alignment horizontal="center"/>
    </xf>
    <xf numFmtId="14" fontId="3" fillId="0" borderId="2" xfId="1" applyNumberFormat="1" applyFont="1" applyBorder="1" applyAlignment="1">
      <alignment horizontal="center"/>
    </xf>
    <xf numFmtId="14" fontId="3" fillId="0" borderId="23" xfId="1" applyNumberFormat="1" applyFont="1" applyBorder="1" applyAlignment="1">
      <alignment horizontal="center"/>
    </xf>
    <xf numFmtId="0" fontId="3" fillId="0" borderId="3" xfId="1" applyNumberFormat="1" applyFont="1" applyBorder="1" applyAlignment="1">
      <alignment horizontal="center"/>
    </xf>
    <xf numFmtId="49" fontId="3" fillId="0" borderId="5" xfId="1" applyNumberFormat="1" applyFont="1" applyBorder="1" applyAlignment="1">
      <alignment horizontal="center"/>
    </xf>
    <xf numFmtId="0" fontId="3" fillId="0" borderId="0" xfId="1" applyFont="1" applyAlignment="1">
      <alignment horizontal="center"/>
    </xf>
    <xf numFmtId="0" fontId="3" fillId="4" borderId="38" xfId="1" applyFont="1" applyFill="1" applyBorder="1" applyAlignment="1">
      <alignment horizontal="left"/>
    </xf>
    <xf numFmtId="0" fontId="3" fillId="4" borderId="13" xfId="1" applyFont="1" applyFill="1" applyBorder="1" applyAlignment="1">
      <alignment horizontal="left"/>
    </xf>
    <xf numFmtId="0" fontId="3" fillId="4" borderId="23" xfId="1" applyFont="1" applyFill="1" applyBorder="1" applyAlignment="1">
      <alignment horizontal="left"/>
    </xf>
    <xf numFmtId="0" fontId="3" fillId="4" borderId="0" xfId="1" applyFont="1" applyFill="1" applyAlignment="1">
      <alignment horizont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28" xfId="1" applyFont="1" applyBorder="1" applyAlignment="1">
      <alignment horizontal="center" vertical="center"/>
    </xf>
    <xf numFmtId="0" fontId="3" fillId="0" borderId="27" xfId="1" applyFont="1" applyBorder="1" applyAlignment="1">
      <alignment horizontal="center" vertical="center"/>
    </xf>
    <xf numFmtId="0" fontId="3" fillId="0" borderId="29" xfId="1" applyFont="1" applyBorder="1" applyAlignment="1">
      <alignment horizontal="center" vertical="center"/>
    </xf>
    <xf numFmtId="0" fontId="3" fillId="4" borderId="19" xfId="1" applyFont="1" applyFill="1" applyBorder="1" applyAlignment="1">
      <alignment horizontal="center" vertical="center"/>
    </xf>
    <xf numFmtId="0" fontId="3" fillId="5" borderId="28" xfId="1" applyFont="1" applyFill="1" applyBorder="1" applyAlignment="1">
      <alignment horizontal="center" vertical="center"/>
    </xf>
    <xf numFmtId="0" fontId="3" fillId="5" borderId="29" xfId="1" applyFont="1" applyFill="1" applyBorder="1" applyAlignment="1">
      <alignment horizontal="center" vertical="center"/>
    </xf>
    <xf numFmtId="0" fontId="3" fillId="4" borderId="38" xfId="1" applyFont="1" applyFill="1" applyBorder="1" applyAlignment="1">
      <alignment horizontal="center"/>
    </xf>
    <xf numFmtId="0" fontId="3" fillId="4" borderId="23" xfId="1" applyFont="1" applyFill="1" applyBorder="1" applyAlignment="1">
      <alignment horizontal="center"/>
    </xf>
    <xf numFmtId="2" fontId="3" fillId="4" borderId="38" xfId="1" applyNumberFormat="1" applyFont="1" applyFill="1" applyBorder="1" applyAlignment="1">
      <alignment horizontal="center"/>
    </xf>
    <xf numFmtId="2" fontId="3" fillId="4" borderId="23" xfId="1" applyNumberFormat="1" applyFont="1" applyFill="1" applyBorder="1" applyAlignment="1">
      <alignment horizontal="center"/>
    </xf>
    <xf numFmtId="0" fontId="4" fillId="5" borderId="25" xfId="1" applyFont="1" applyFill="1" applyBorder="1" applyAlignment="1">
      <alignment horizontal="center" vertical="center" wrapText="1"/>
    </xf>
    <xf numFmtId="0" fontId="4" fillId="5" borderId="18" xfId="1" applyFont="1" applyFill="1" applyBorder="1" applyAlignment="1">
      <alignment horizontal="center" vertical="center" wrapText="1"/>
    </xf>
    <xf numFmtId="0" fontId="4" fillId="4" borderId="38" xfId="1" applyFont="1" applyFill="1" applyBorder="1" applyAlignment="1">
      <alignment horizontal="center"/>
    </xf>
    <xf numFmtId="0" fontId="4" fillId="4" borderId="23" xfId="1" applyFont="1" applyFill="1" applyBorder="1" applyAlignment="1">
      <alignment horizontal="center"/>
    </xf>
    <xf numFmtId="1" fontId="3" fillId="4" borderId="38" xfId="1" applyNumberFormat="1" applyFont="1" applyFill="1" applyBorder="1" applyAlignment="1">
      <alignment horizontal="center"/>
    </xf>
    <xf numFmtId="1" fontId="3" fillId="4" borderId="23" xfId="1" applyNumberFormat="1" applyFont="1" applyFill="1" applyBorder="1" applyAlignment="1">
      <alignment horizontal="center"/>
    </xf>
    <xf numFmtId="0" fontId="4" fillId="5" borderId="14" xfId="1" applyFont="1" applyFill="1" applyBorder="1" applyAlignment="1">
      <alignment horizontal="center" vertical="center" wrapText="1"/>
    </xf>
    <xf numFmtId="0" fontId="4" fillId="5" borderId="19"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24"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26" xfId="1" applyFont="1" applyFill="1" applyBorder="1" applyAlignment="1">
      <alignment horizontal="center" vertical="center" wrapText="1"/>
    </xf>
    <xf numFmtId="164" fontId="3" fillId="4" borderId="38" xfId="1" applyNumberFormat="1" applyFont="1" applyFill="1" applyBorder="1" applyAlignment="1">
      <alignment horizontal="center"/>
    </xf>
    <xf numFmtId="164" fontId="3" fillId="4" borderId="23" xfId="1" applyNumberFormat="1" applyFont="1" applyFill="1" applyBorder="1" applyAlignment="1">
      <alignment horizontal="center"/>
    </xf>
    <xf numFmtId="0" fontId="3" fillId="4" borderId="39" xfId="1" applyFont="1" applyFill="1" applyBorder="1" applyAlignment="1">
      <alignment horizontal="left"/>
    </xf>
    <xf numFmtId="0" fontId="3" fillId="4" borderId="40" xfId="1" applyFont="1" applyFill="1" applyBorder="1" applyAlignment="1">
      <alignment horizontal="left"/>
    </xf>
    <xf numFmtId="0" fontId="3" fillId="4" borderId="42" xfId="1" applyFont="1" applyFill="1" applyBorder="1" applyAlignment="1">
      <alignment horizontal="left"/>
    </xf>
    <xf numFmtId="165" fontId="3" fillId="4" borderId="39" xfId="1" applyNumberFormat="1" applyFont="1" applyFill="1" applyBorder="1" applyAlignment="1">
      <alignment horizontal="center"/>
    </xf>
    <xf numFmtId="165" fontId="3" fillId="4" borderId="42" xfId="1" applyNumberFormat="1" applyFont="1" applyFill="1" applyBorder="1" applyAlignment="1">
      <alignment horizontal="center"/>
    </xf>
    <xf numFmtId="164" fontId="3" fillId="4" borderId="38" xfId="1" applyNumberFormat="1" applyFont="1" applyFill="1" applyBorder="1" applyAlignment="1">
      <alignment horizontal="left"/>
    </xf>
    <xf numFmtId="164" fontId="3" fillId="4" borderId="13" xfId="1" applyNumberFormat="1" applyFont="1" applyFill="1" applyBorder="1" applyAlignment="1">
      <alignment horizontal="left"/>
    </xf>
    <xf numFmtId="164" fontId="3" fillId="4" borderId="23" xfId="1" applyNumberFormat="1" applyFont="1" applyFill="1" applyBorder="1" applyAlignment="1">
      <alignment horizontal="left"/>
    </xf>
    <xf numFmtId="165" fontId="3" fillId="4" borderId="38" xfId="1" applyNumberFormat="1" applyFont="1" applyFill="1" applyBorder="1" applyAlignment="1">
      <alignment horizontal="center"/>
    </xf>
    <xf numFmtId="165" fontId="3" fillId="4" borderId="23" xfId="1" applyNumberFormat="1" applyFont="1" applyFill="1" applyBorder="1" applyAlignment="1">
      <alignment horizontal="center"/>
    </xf>
    <xf numFmtId="0" fontId="4" fillId="4" borderId="19" xfId="1" applyFont="1" applyFill="1" applyBorder="1" applyAlignment="1">
      <alignment horizontal="center"/>
    </xf>
    <xf numFmtId="0" fontId="4" fillId="4" borderId="45" xfId="1" applyFont="1" applyFill="1" applyBorder="1" applyAlignment="1">
      <alignment horizontal="center"/>
    </xf>
    <xf numFmtId="0" fontId="4" fillId="4" borderId="47" xfId="1" applyFont="1" applyFill="1" applyBorder="1" applyAlignment="1">
      <alignment horizontal="center"/>
    </xf>
    <xf numFmtId="0" fontId="4" fillId="4" borderId="15" xfId="1" applyFont="1" applyFill="1" applyBorder="1" applyAlignment="1">
      <alignment horizontal="center"/>
    </xf>
    <xf numFmtId="0" fontId="4" fillId="5" borderId="10" xfId="1" applyFont="1" applyFill="1" applyBorder="1" applyAlignment="1">
      <alignment horizontal="center"/>
    </xf>
    <xf numFmtId="0" fontId="4" fillId="5" borderId="11" xfId="1" applyFont="1" applyFill="1" applyBorder="1" applyAlignment="1">
      <alignment horizontal="center"/>
    </xf>
    <xf numFmtId="0" fontId="4" fillId="5" borderId="12" xfId="1" applyFont="1" applyFill="1" applyBorder="1" applyAlignment="1">
      <alignment horizontal="center"/>
    </xf>
    <xf numFmtId="164" fontId="3" fillId="4" borderId="39" xfId="1" applyNumberFormat="1" applyFont="1" applyFill="1" applyBorder="1" applyAlignment="1">
      <alignment horizontal="left"/>
    </xf>
    <xf numFmtId="164" fontId="3" fillId="4" borderId="40" xfId="1" applyNumberFormat="1" applyFont="1" applyFill="1" applyBorder="1" applyAlignment="1">
      <alignment horizontal="left"/>
    </xf>
    <xf numFmtId="164" fontId="3" fillId="4" borderId="42" xfId="1" applyNumberFormat="1" applyFont="1" applyFill="1" applyBorder="1" applyAlignment="1">
      <alignment horizontal="left"/>
    </xf>
    <xf numFmtId="164" fontId="3" fillId="4" borderId="39" xfId="1" applyNumberFormat="1" applyFont="1" applyFill="1" applyBorder="1" applyAlignment="1">
      <alignment horizontal="center"/>
    </xf>
    <xf numFmtId="164" fontId="3" fillId="4" borderId="42" xfId="1" applyNumberFormat="1" applyFont="1" applyFill="1" applyBorder="1" applyAlignment="1">
      <alignment horizontal="center"/>
    </xf>
    <xf numFmtId="0" fontId="2" fillId="0" borderId="9" xfId="1" applyBorder="1" applyAlignment="1">
      <alignment horizontal="center"/>
    </xf>
    <xf numFmtId="0" fontId="4" fillId="5" borderId="52" xfId="1" applyFont="1" applyFill="1" applyBorder="1" applyAlignment="1">
      <alignment horizontal="center"/>
    </xf>
    <xf numFmtId="0" fontId="4" fillId="5" borderId="53" xfId="1" applyFont="1" applyFill="1" applyBorder="1" applyAlignment="1">
      <alignment horizontal="center"/>
    </xf>
    <xf numFmtId="0" fontId="3" fillId="4" borderId="24" xfId="1" applyFont="1" applyFill="1" applyBorder="1" applyAlignment="1">
      <alignment horizontal="center" wrapText="1"/>
    </xf>
    <xf numFmtId="0" fontId="3" fillId="4" borderId="9" xfId="1" applyFont="1" applyFill="1" applyBorder="1" applyAlignment="1">
      <alignment horizontal="center" wrapText="1"/>
    </xf>
    <xf numFmtId="0" fontId="3" fillId="4" borderId="14" xfId="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1000">
                <a:latin typeface="Arial" pitchFamily="34" charset="0"/>
                <a:cs typeface="Arial" pitchFamily="34" charset="0"/>
              </a:rPr>
              <a:t>CURVA DE PRESIONES DE PENETRACIÒN</a:t>
            </a:r>
          </a:p>
        </c:rich>
      </c:tx>
      <c:layout/>
      <c:overlay val="0"/>
    </c:title>
    <c:autoTitleDeleted val="0"/>
    <c:plotArea>
      <c:layout/>
      <c:scatterChart>
        <c:scatterStyle val="lineMarker"/>
        <c:varyColors val="0"/>
        <c:ser>
          <c:idx val="0"/>
          <c:order val="0"/>
          <c:spPr>
            <a:ln w="28575">
              <a:noFill/>
            </a:ln>
          </c:spPr>
          <c:marker>
            <c:symbol val="circle"/>
            <c:size val="4"/>
          </c:marker>
          <c:trendline>
            <c:trendlineType val="power"/>
            <c:dispRSqr val="0"/>
            <c:dispEq val="0"/>
          </c:trendline>
          <c:xVal>
            <c:numRef>
              <c:f>'GRAFICO CBR'!$A$19:$A$29</c:f>
              <c:numCache>
                <c:formatCode>0,000</c:formatCode>
                <c:ptCount val="11"/>
                <c:pt idx="0">
                  <c:v>5.0000000000000001E-3</c:v>
                </c:pt>
                <c:pt idx="1">
                  <c:v>2.5000000000000001E-2</c:v>
                </c:pt>
                <c:pt idx="2">
                  <c:v>0.05</c:v>
                </c:pt>
                <c:pt idx="3">
                  <c:v>7.4999999999999997E-2</c:v>
                </c:pt>
                <c:pt idx="4">
                  <c:v>0.1</c:v>
                </c:pt>
                <c:pt idx="5">
                  <c:v>0.15</c:v>
                </c:pt>
                <c:pt idx="6">
                  <c:v>0.2</c:v>
                </c:pt>
                <c:pt idx="7">
                  <c:v>0.25</c:v>
                </c:pt>
                <c:pt idx="8">
                  <c:v>0.3</c:v>
                </c:pt>
                <c:pt idx="9">
                  <c:v>0.4</c:v>
                </c:pt>
                <c:pt idx="10">
                  <c:v>0.5</c:v>
                </c:pt>
              </c:numCache>
            </c:numRef>
          </c:xVal>
          <c:yVal>
            <c:numRef>
              <c:f>'GRAFICO CBR'!$B$19:$B$29</c:f>
              <c:numCache>
                <c:formatCode>0.00</c:formatCode>
                <c:ptCount val="11"/>
                <c:pt idx="0">
                  <c:v>91.216408182108623</c:v>
                </c:pt>
                <c:pt idx="1">
                  <c:v>186.02401353674122</c:v>
                </c:pt>
                <c:pt idx="2">
                  <c:v>216.90830922044728</c:v>
                </c:pt>
                <c:pt idx="3">
                  <c:v>392.87697067412142</c:v>
                </c:pt>
                <c:pt idx="4">
                  <c:v>571.00035043130993</c:v>
                </c:pt>
                <c:pt idx="5">
                  <c:v>727.5765471533548</c:v>
                </c:pt>
                <c:pt idx="6">
                  <c:v>1027.0823913418533</c:v>
                </c:pt>
                <c:pt idx="7">
                  <c:v>1178.6309120223643</c:v>
                </c:pt>
                <c:pt idx="8">
                  <c:v>1362.500207255591</c:v>
                </c:pt>
                <c:pt idx="9">
                  <c:v>1483.8826716869009</c:v>
                </c:pt>
                <c:pt idx="10">
                  <c:v>1662.724290878594</c:v>
                </c:pt>
              </c:numCache>
            </c:numRef>
          </c:yVal>
          <c:smooth val="0"/>
        </c:ser>
        <c:dLbls>
          <c:showLegendKey val="0"/>
          <c:showVal val="0"/>
          <c:showCatName val="0"/>
          <c:showSerName val="0"/>
          <c:showPercent val="0"/>
          <c:showBubbleSize val="0"/>
        </c:dLbls>
        <c:axId val="99023872"/>
        <c:axId val="105211392"/>
      </c:scatterChart>
      <c:scatterChart>
        <c:scatterStyle val="smoothMarker"/>
        <c:varyColors val="0"/>
        <c:ser>
          <c:idx val="1"/>
          <c:order val="1"/>
          <c:spPr>
            <a:ln w="6350">
              <a:solidFill>
                <a:schemeClr val="tx1"/>
              </a:solidFill>
              <a:prstDash val="sysDash"/>
            </a:ln>
          </c:spPr>
          <c:marker>
            <c:symbol val="circle"/>
            <c:size val="2"/>
            <c:spPr>
              <a:solidFill>
                <a:schemeClr val="tx1"/>
              </a:solidFill>
              <a:ln>
                <a:solidFill>
                  <a:schemeClr val="tx1"/>
                </a:solidFill>
              </a:ln>
            </c:spPr>
          </c:marker>
          <c:xVal>
            <c:numRef>
              <c:f>'GRAFICO CBR'!$L$15:$L$16</c:f>
              <c:numCache>
                <c:formatCode>0,000</c:formatCode>
                <c:ptCount val="2"/>
                <c:pt idx="0">
                  <c:v>0.1</c:v>
                </c:pt>
                <c:pt idx="1">
                  <c:v>0.1</c:v>
                </c:pt>
              </c:numCache>
            </c:numRef>
          </c:xVal>
          <c:yVal>
            <c:numRef>
              <c:f>'GRAFICO CBR'!$M$15:$M$16</c:f>
              <c:numCache>
                <c:formatCode>0,000</c:formatCode>
                <c:ptCount val="2"/>
                <c:pt idx="0" formatCode="0.00">
                  <c:v>0</c:v>
                </c:pt>
                <c:pt idx="1">
                  <c:v>571.00035043130993</c:v>
                </c:pt>
              </c:numCache>
            </c:numRef>
          </c:yVal>
          <c:smooth val="1"/>
        </c:ser>
        <c:ser>
          <c:idx val="2"/>
          <c:order val="2"/>
          <c:spPr>
            <a:ln w="6350">
              <a:solidFill>
                <a:schemeClr val="tx1"/>
              </a:solidFill>
              <a:prstDash val="sysDash"/>
            </a:ln>
          </c:spPr>
          <c:marker>
            <c:symbol val="circle"/>
            <c:size val="2"/>
            <c:spPr>
              <a:ln>
                <a:solidFill>
                  <a:schemeClr val="tx1"/>
                </a:solidFill>
              </a:ln>
            </c:spPr>
          </c:marker>
          <c:xVal>
            <c:numRef>
              <c:f>'GRAFICO CBR'!$L$18:$L$19</c:f>
              <c:numCache>
                <c:formatCode>General</c:formatCode>
                <c:ptCount val="2"/>
                <c:pt idx="0" formatCode="0,000">
                  <c:v>0.1</c:v>
                </c:pt>
                <c:pt idx="1">
                  <c:v>0</c:v>
                </c:pt>
              </c:numCache>
            </c:numRef>
          </c:xVal>
          <c:yVal>
            <c:numRef>
              <c:f>'GRAFICO CBR'!$M$18:$M$19</c:f>
              <c:numCache>
                <c:formatCode>0.00</c:formatCode>
                <c:ptCount val="2"/>
                <c:pt idx="0">
                  <c:v>571.00035043130993</c:v>
                </c:pt>
                <c:pt idx="1">
                  <c:v>571.00035043130993</c:v>
                </c:pt>
              </c:numCache>
            </c:numRef>
          </c:yVal>
          <c:smooth val="1"/>
        </c:ser>
        <c:ser>
          <c:idx val="3"/>
          <c:order val="3"/>
          <c:spPr>
            <a:ln w="6350">
              <a:solidFill>
                <a:sysClr val="windowText" lastClr="000000"/>
              </a:solidFill>
              <a:prstDash val="sysDash"/>
            </a:ln>
          </c:spPr>
          <c:marker>
            <c:symbol val="circle"/>
            <c:size val="2"/>
            <c:spPr>
              <a:solidFill>
                <a:schemeClr val="tx1"/>
              </a:solidFill>
              <a:ln>
                <a:solidFill>
                  <a:sysClr val="windowText" lastClr="000000"/>
                </a:solidFill>
                <a:prstDash val="sysDash"/>
              </a:ln>
            </c:spPr>
          </c:marker>
          <c:xVal>
            <c:numRef>
              <c:f>'GRAFICO CBR'!$N$15:$N$16</c:f>
              <c:numCache>
                <c:formatCode>0,000</c:formatCode>
                <c:ptCount val="2"/>
                <c:pt idx="0">
                  <c:v>0.2</c:v>
                </c:pt>
                <c:pt idx="1">
                  <c:v>0.2</c:v>
                </c:pt>
              </c:numCache>
            </c:numRef>
          </c:xVal>
          <c:yVal>
            <c:numRef>
              <c:f>'GRAFICO CBR'!$O$15:$O$16</c:f>
              <c:numCache>
                <c:formatCode>0.00</c:formatCode>
                <c:ptCount val="2"/>
                <c:pt idx="0" formatCode="0,000">
                  <c:v>0</c:v>
                </c:pt>
                <c:pt idx="1">
                  <c:v>1027.0823913418533</c:v>
                </c:pt>
              </c:numCache>
            </c:numRef>
          </c:yVal>
          <c:smooth val="1"/>
        </c:ser>
        <c:ser>
          <c:idx val="4"/>
          <c:order val="4"/>
          <c:spPr>
            <a:ln w="6350">
              <a:solidFill>
                <a:sysClr val="windowText" lastClr="000000"/>
              </a:solidFill>
              <a:prstDash val="sysDash"/>
            </a:ln>
          </c:spPr>
          <c:marker>
            <c:symbol val="circle"/>
            <c:size val="2"/>
            <c:spPr>
              <a:solidFill>
                <a:schemeClr val="tx1"/>
              </a:solidFill>
              <a:ln>
                <a:solidFill>
                  <a:sysClr val="windowText" lastClr="000000"/>
                </a:solidFill>
              </a:ln>
            </c:spPr>
          </c:marker>
          <c:xVal>
            <c:numRef>
              <c:f>'GRAFICO CBR'!$N$18:$N$19</c:f>
              <c:numCache>
                <c:formatCode>General</c:formatCode>
                <c:ptCount val="2"/>
                <c:pt idx="0" formatCode="0,000">
                  <c:v>0.2</c:v>
                </c:pt>
                <c:pt idx="1">
                  <c:v>0</c:v>
                </c:pt>
              </c:numCache>
            </c:numRef>
          </c:xVal>
          <c:yVal>
            <c:numRef>
              <c:f>'GRAFICO CBR'!$O$18:$O$19</c:f>
              <c:numCache>
                <c:formatCode>0.00</c:formatCode>
                <c:ptCount val="2"/>
                <c:pt idx="0">
                  <c:v>1027.0823913418533</c:v>
                </c:pt>
                <c:pt idx="1">
                  <c:v>1027.0823913418533</c:v>
                </c:pt>
              </c:numCache>
            </c:numRef>
          </c:yVal>
          <c:smooth val="1"/>
        </c:ser>
        <c:dLbls>
          <c:showLegendKey val="0"/>
          <c:showVal val="0"/>
          <c:showCatName val="0"/>
          <c:showSerName val="0"/>
          <c:showPercent val="0"/>
          <c:showBubbleSize val="0"/>
        </c:dLbls>
        <c:axId val="99023872"/>
        <c:axId val="105211392"/>
      </c:scatterChart>
      <c:valAx>
        <c:axId val="99023872"/>
        <c:scaling>
          <c:orientation val="minMax"/>
        </c:scaling>
        <c:delete val="0"/>
        <c:axPos val="b"/>
        <c:title>
          <c:tx>
            <c:rich>
              <a:bodyPr/>
              <a:lstStyle/>
              <a:p>
                <a:pPr>
                  <a:defRPr/>
                </a:pPr>
                <a:r>
                  <a:rPr lang="es-ES"/>
                  <a:t>PENETRACIÒN</a:t>
                </a:r>
                <a:r>
                  <a:rPr lang="es-ES" baseline="0"/>
                  <a:t> (Pulg)</a:t>
                </a:r>
                <a:endParaRPr lang="es-ES"/>
              </a:p>
            </c:rich>
          </c:tx>
          <c:layout/>
          <c:overlay val="0"/>
        </c:title>
        <c:numFmt formatCode="0,000" sourceLinked="1"/>
        <c:majorTickMark val="out"/>
        <c:minorTickMark val="none"/>
        <c:tickLblPos val="nextTo"/>
        <c:crossAx val="105211392"/>
        <c:crosses val="autoZero"/>
        <c:crossBetween val="midCat"/>
      </c:valAx>
      <c:valAx>
        <c:axId val="105211392"/>
        <c:scaling>
          <c:orientation val="minMax"/>
        </c:scaling>
        <c:delete val="0"/>
        <c:axPos val="l"/>
        <c:majorGridlines>
          <c:spPr>
            <a:ln>
              <a:solidFill>
                <a:sysClr val="windowText" lastClr="000000"/>
              </a:solidFill>
            </a:ln>
          </c:spPr>
        </c:majorGridlines>
        <c:title>
          <c:tx>
            <c:rich>
              <a:bodyPr rot="-5400000" vert="horz"/>
              <a:lstStyle/>
              <a:p>
                <a:pPr>
                  <a:defRPr/>
                </a:pPr>
                <a:r>
                  <a:rPr lang="es-ES"/>
                  <a:t>CARGA</a:t>
                </a:r>
                <a:r>
                  <a:rPr lang="es-ES" baseline="0"/>
                  <a:t> (PSI)</a:t>
                </a:r>
                <a:endParaRPr lang="es-ES"/>
              </a:p>
            </c:rich>
          </c:tx>
          <c:layout/>
          <c:overlay val="0"/>
        </c:title>
        <c:numFmt formatCode="0" sourceLinked="0"/>
        <c:majorTickMark val="out"/>
        <c:minorTickMark val="none"/>
        <c:tickLblPos val="nextTo"/>
        <c:spPr>
          <a:ln w="3175"/>
        </c:spPr>
        <c:crossAx val="99023872"/>
        <c:crosses val="autoZero"/>
        <c:crossBetween val="midCat"/>
      </c:valAx>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1000">
                <a:latin typeface="Arial" pitchFamily="34" charset="0"/>
                <a:cs typeface="Arial" pitchFamily="34" charset="0"/>
              </a:rPr>
              <a:t>CURVA DE PRESIONES DE PENETRACIÒN</a:t>
            </a:r>
          </a:p>
        </c:rich>
      </c:tx>
      <c:layout/>
      <c:overlay val="0"/>
    </c:title>
    <c:autoTitleDeleted val="0"/>
    <c:plotArea>
      <c:layout/>
      <c:scatterChart>
        <c:scatterStyle val="lineMarker"/>
        <c:varyColors val="0"/>
        <c:ser>
          <c:idx val="0"/>
          <c:order val="0"/>
          <c:spPr>
            <a:ln w="28575">
              <a:noFill/>
            </a:ln>
          </c:spPr>
          <c:marker>
            <c:symbol val="circle"/>
            <c:size val="4"/>
          </c:marker>
          <c:trendline>
            <c:trendlineType val="power"/>
            <c:dispRSqr val="0"/>
            <c:dispEq val="0"/>
          </c:trendline>
          <c:xVal>
            <c:numRef>
              <c:f>'GRAFICO CBR'!$A$40:$A$50</c:f>
              <c:numCache>
                <c:formatCode>0,000</c:formatCode>
                <c:ptCount val="11"/>
                <c:pt idx="0">
                  <c:v>5.0000000000000001E-3</c:v>
                </c:pt>
                <c:pt idx="1">
                  <c:v>2.5000000000000001E-2</c:v>
                </c:pt>
                <c:pt idx="2">
                  <c:v>0.05</c:v>
                </c:pt>
                <c:pt idx="3">
                  <c:v>7.4999999999999997E-2</c:v>
                </c:pt>
                <c:pt idx="4">
                  <c:v>0.1</c:v>
                </c:pt>
                <c:pt idx="5">
                  <c:v>0.15</c:v>
                </c:pt>
                <c:pt idx="6">
                  <c:v>0.2</c:v>
                </c:pt>
                <c:pt idx="7">
                  <c:v>0.25</c:v>
                </c:pt>
                <c:pt idx="8">
                  <c:v>0.3</c:v>
                </c:pt>
                <c:pt idx="9">
                  <c:v>0.4</c:v>
                </c:pt>
                <c:pt idx="10">
                  <c:v>0.5</c:v>
                </c:pt>
              </c:numCache>
            </c:numRef>
          </c:xVal>
          <c:yVal>
            <c:numRef>
              <c:f>'GRAFICO CBR'!$B$40:$B$50</c:f>
              <c:numCache>
                <c:formatCode>0.00</c:formatCode>
                <c:ptCount val="11"/>
                <c:pt idx="0">
                  <c:v>86.18873214057507</c:v>
                </c:pt>
                <c:pt idx="1">
                  <c:v>96.244084223642176</c:v>
                </c:pt>
                <c:pt idx="2">
                  <c:v>189.6152107092652</c:v>
                </c:pt>
                <c:pt idx="3">
                  <c:v>307.40647796805115</c:v>
                </c:pt>
                <c:pt idx="4">
                  <c:v>414.42415370926517</c:v>
                </c:pt>
                <c:pt idx="5">
                  <c:v>555.91732230670925</c:v>
                </c:pt>
                <c:pt idx="6">
                  <c:v>682.32746277955277</c:v>
                </c:pt>
                <c:pt idx="7">
                  <c:v>800.11873003833864</c:v>
                </c:pt>
                <c:pt idx="8">
                  <c:v>986.86098300958463</c:v>
                </c:pt>
                <c:pt idx="9">
                  <c:v>1142.7189402971246</c:v>
                </c:pt>
                <c:pt idx="10">
                  <c:v>1243.2724611277954</c:v>
                </c:pt>
              </c:numCache>
            </c:numRef>
          </c:yVal>
          <c:smooth val="0"/>
        </c:ser>
        <c:dLbls>
          <c:showLegendKey val="0"/>
          <c:showVal val="0"/>
          <c:showCatName val="0"/>
          <c:showSerName val="0"/>
          <c:showPercent val="0"/>
          <c:showBubbleSize val="0"/>
        </c:dLbls>
        <c:axId val="105126144"/>
        <c:axId val="105136512"/>
      </c:scatterChart>
      <c:scatterChart>
        <c:scatterStyle val="smoothMarker"/>
        <c:varyColors val="0"/>
        <c:ser>
          <c:idx val="1"/>
          <c:order val="1"/>
          <c:spPr>
            <a:ln w="6350">
              <a:solidFill>
                <a:sysClr val="windowText" lastClr="000000"/>
              </a:solidFill>
              <a:prstDash val="sysDash"/>
            </a:ln>
          </c:spPr>
          <c:marker>
            <c:symbol val="circle"/>
            <c:size val="2"/>
            <c:spPr>
              <a:solidFill>
                <a:schemeClr val="tx1"/>
              </a:solidFill>
              <a:ln>
                <a:solidFill>
                  <a:sysClr val="windowText" lastClr="000000"/>
                </a:solidFill>
              </a:ln>
            </c:spPr>
          </c:marker>
          <c:xVal>
            <c:numRef>
              <c:f>'GRAFICO CBR'!$L$38:$L$39</c:f>
              <c:numCache>
                <c:formatCode>0,000</c:formatCode>
                <c:ptCount val="2"/>
                <c:pt idx="0">
                  <c:v>0.1</c:v>
                </c:pt>
                <c:pt idx="1">
                  <c:v>0.1</c:v>
                </c:pt>
              </c:numCache>
            </c:numRef>
          </c:xVal>
          <c:yVal>
            <c:numRef>
              <c:f>'GRAFICO CBR'!$M$38:$M$39</c:f>
              <c:numCache>
                <c:formatCode>0,000</c:formatCode>
                <c:ptCount val="2"/>
                <c:pt idx="0" formatCode="0.00">
                  <c:v>0</c:v>
                </c:pt>
                <c:pt idx="1">
                  <c:v>414.42415370926517</c:v>
                </c:pt>
              </c:numCache>
            </c:numRef>
          </c:yVal>
          <c:smooth val="1"/>
        </c:ser>
        <c:ser>
          <c:idx val="2"/>
          <c:order val="2"/>
          <c:spPr>
            <a:ln w="6350">
              <a:solidFill>
                <a:sysClr val="windowText" lastClr="000000"/>
              </a:solidFill>
              <a:prstDash val="sysDash"/>
            </a:ln>
          </c:spPr>
          <c:marker>
            <c:symbol val="circle"/>
            <c:size val="2"/>
            <c:spPr>
              <a:ln>
                <a:solidFill>
                  <a:sysClr val="windowText" lastClr="000000"/>
                </a:solidFill>
              </a:ln>
            </c:spPr>
          </c:marker>
          <c:xVal>
            <c:numRef>
              <c:f>'GRAFICO CBR'!$L$41:$L$42</c:f>
              <c:numCache>
                <c:formatCode>General</c:formatCode>
                <c:ptCount val="2"/>
                <c:pt idx="0" formatCode="0,000">
                  <c:v>0.1</c:v>
                </c:pt>
                <c:pt idx="1">
                  <c:v>0</c:v>
                </c:pt>
              </c:numCache>
            </c:numRef>
          </c:xVal>
          <c:yVal>
            <c:numRef>
              <c:f>'GRAFICO CBR'!$M$41:$M$42</c:f>
              <c:numCache>
                <c:formatCode>0.00</c:formatCode>
                <c:ptCount val="2"/>
                <c:pt idx="0">
                  <c:v>414.42415370926517</c:v>
                </c:pt>
                <c:pt idx="1">
                  <c:v>414.42415370926517</c:v>
                </c:pt>
              </c:numCache>
            </c:numRef>
          </c:yVal>
          <c:smooth val="1"/>
        </c:ser>
        <c:ser>
          <c:idx val="3"/>
          <c:order val="3"/>
          <c:tx>
            <c:strRef>
              <c:f>'GRAFICO CBR'!$N$38:$N$39</c:f>
              <c:strCache>
                <c:ptCount val="1"/>
                <c:pt idx="0">
                  <c:v>0.200 0.200</c:v>
                </c:pt>
              </c:strCache>
            </c:strRef>
          </c:tx>
          <c:spPr>
            <a:ln w="6350">
              <a:solidFill>
                <a:sysClr val="windowText" lastClr="000000"/>
              </a:solidFill>
              <a:prstDash val="sysDash"/>
            </a:ln>
          </c:spPr>
          <c:marker>
            <c:symbol val="circle"/>
            <c:size val="2"/>
            <c:spPr>
              <a:ln>
                <a:solidFill>
                  <a:sysClr val="windowText" lastClr="000000"/>
                </a:solidFill>
              </a:ln>
            </c:spPr>
          </c:marker>
          <c:xVal>
            <c:numRef>
              <c:f>'GRAFICO CBR'!$N$38:$N$39</c:f>
              <c:numCache>
                <c:formatCode>0,000</c:formatCode>
                <c:ptCount val="2"/>
                <c:pt idx="0">
                  <c:v>0.2</c:v>
                </c:pt>
                <c:pt idx="1">
                  <c:v>0.2</c:v>
                </c:pt>
              </c:numCache>
            </c:numRef>
          </c:xVal>
          <c:yVal>
            <c:numRef>
              <c:f>'GRAFICO CBR'!$O$38:$O$39</c:f>
              <c:numCache>
                <c:formatCode>0.00</c:formatCode>
                <c:ptCount val="2"/>
                <c:pt idx="0" formatCode="0,000">
                  <c:v>0</c:v>
                </c:pt>
                <c:pt idx="1">
                  <c:v>682.32746277955277</c:v>
                </c:pt>
              </c:numCache>
            </c:numRef>
          </c:yVal>
          <c:smooth val="1"/>
        </c:ser>
        <c:ser>
          <c:idx val="4"/>
          <c:order val="4"/>
          <c:spPr>
            <a:ln w="6350">
              <a:solidFill>
                <a:sysClr val="windowText" lastClr="000000"/>
              </a:solidFill>
              <a:prstDash val="sysDash"/>
            </a:ln>
          </c:spPr>
          <c:marker>
            <c:symbol val="circle"/>
            <c:size val="2"/>
            <c:spPr>
              <a:solidFill>
                <a:schemeClr val="tx1"/>
              </a:solidFill>
              <a:ln>
                <a:solidFill>
                  <a:sysClr val="windowText" lastClr="000000"/>
                </a:solidFill>
              </a:ln>
            </c:spPr>
          </c:marker>
          <c:xVal>
            <c:numRef>
              <c:f>'GRAFICO CBR'!$N$41:$N$42</c:f>
              <c:numCache>
                <c:formatCode>General</c:formatCode>
                <c:ptCount val="2"/>
                <c:pt idx="0" formatCode="0,000">
                  <c:v>0.2</c:v>
                </c:pt>
                <c:pt idx="1">
                  <c:v>0</c:v>
                </c:pt>
              </c:numCache>
            </c:numRef>
          </c:xVal>
          <c:yVal>
            <c:numRef>
              <c:f>'GRAFICO CBR'!$O$41:$O$42</c:f>
              <c:numCache>
                <c:formatCode>0.00</c:formatCode>
                <c:ptCount val="2"/>
                <c:pt idx="0">
                  <c:v>682.32746277955277</c:v>
                </c:pt>
                <c:pt idx="1">
                  <c:v>682.32746277955277</c:v>
                </c:pt>
              </c:numCache>
            </c:numRef>
          </c:yVal>
          <c:smooth val="1"/>
        </c:ser>
        <c:dLbls>
          <c:showLegendKey val="0"/>
          <c:showVal val="0"/>
          <c:showCatName val="0"/>
          <c:showSerName val="0"/>
          <c:showPercent val="0"/>
          <c:showBubbleSize val="0"/>
        </c:dLbls>
        <c:axId val="105126144"/>
        <c:axId val="105136512"/>
      </c:scatterChart>
      <c:valAx>
        <c:axId val="105126144"/>
        <c:scaling>
          <c:orientation val="minMax"/>
        </c:scaling>
        <c:delete val="0"/>
        <c:axPos val="b"/>
        <c:title>
          <c:tx>
            <c:rich>
              <a:bodyPr/>
              <a:lstStyle/>
              <a:p>
                <a:pPr>
                  <a:defRPr/>
                </a:pPr>
                <a:r>
                  <a:rPr lang="es-ES"/>
                  <a:t>PENETRACIÒN</a:t>
                </a:r>
                <a:r>
                  <a:rPr lang="es-ES" baseline="0"/>
                  <a:t> (Pulg)</a:t>
                </a:r>
                <a:endParaRPr lang="es-ES"/>
              </a:p>
            </c:rich>
          </c:tx>
          <c:layout/>
          <c:overlay val="0"/>
        </c:title>
        <c:numFmt formatCode="0,000" sourceLinked="1"/>
        <c:majorTickMark val="out"/>
        <c:minorTickMark val="none"/>
        <c:tickLblPos val="nextTo"/>
        <c:crossAx val="105136512"/>
        <c:crosses val="autoZero"/>
        <c:crossBetween val="midCat"/>
      </c:valAx>
      <c:valAx>
        <c:axId val="105136512"/>
        <c:scaling>
          <c:orientation val="minMax"/>
        </c:scaling>
        <c:delete val="0"/>
        <c:axPos val="l"/>
        <c:majorGridlines>
          <c:spPr>
            <a:ln>
              <a:solidFill>
                <a:sysClr val="windowText" lastClr="000000"/>
              </a:solidFill>
            </a:ln>
          </c:spPr>
        </c:majorGridlines>
        <c:title>
          <c:tx>
            <c:rich>
              <a:bodyPr rot="-5400000" vert="horz"/>
              <a:lstStyle/>
              <a:p>
                <a:pPr>
                  <a:defRPr/>
                </a:pPr>
                <a:r>
                  <a:rPr lang="es-ES"/>
                  <a:t>CARGA</a:t>
                </a:r>
                <a:r>
                  <a:rPr lang="es-ES" baseline="0"/>
                  <a:t> (PSI)</a:t>
                </a:r>
                <a:endParaRPr lang="es-ES"/>
              </a:p>
            </c:rich>
          </c:tx>
          <c:layout/>
          <c:overlay val="0"/>
        </c:title>
        <c:numFmt formatCode="0" sourceLinked="0"/>
        <c:majorTickMark val="out"/>
        <c:minorTickMark val="none"/>
        <c:tickLblPos val="nextTo"/>
        <c:spPr>
          <a:ln w="3175"/>
        </c:spPr>
        <c:crossAx val="105126144"/>
        <c:crosses val="autoZero"/>
        <c:crossBetween val="midCat"/>
      </c:valAx>
      <c:spPr>
        <a:ln>
          <a:solidFill>
            <a:sysClr val="windowText" lastClr="000000"/>
          </a:solidFill>
        </a:ln>
      </c:spPr>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3" Type="http://schemas.openxmlformats.org/officeDocument/2006/relationships/image" Target="../media/image1.tmp"/><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7620</xdr:colOff>
      <xdr:row>8</xdr:row>
      <xdr:rowOff>0</xdr:rowOff>
    </xdr:to>
    <xdr:sp macro="" textlink="">
      <xdr:nvSpPr>
        <xdr:cNvPr id="14"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9"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0"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1"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2"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3"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4"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5"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6"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7"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8"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9"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0"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1"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2"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3"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4"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5"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6"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7"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8"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9"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0"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1"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2"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3"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4"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5"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6"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7"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8"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9"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0"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1"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2"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3"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4"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5"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6"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7"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8"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9"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0"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1"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2"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3"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4"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5"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6"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7"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8"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9"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0"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1"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2"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3"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4"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5"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6"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7"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8"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9"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0"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1"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2"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3"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4"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5"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6"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7"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8"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9"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0"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1"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2"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3"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4"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5"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6"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7"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8"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9"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0"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1"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2"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3"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4"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5"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6"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7"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8"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9"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0"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1"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2"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3"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4"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5"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6"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7"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8"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9"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0"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1"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2"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3"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4"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5"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6"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7"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8"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9"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0"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1"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2"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3"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4"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5"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6"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7"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8"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9"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0"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171"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2"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3"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4"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5"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6"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7"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8"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9"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0"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1"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2"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3"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4"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5"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6"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7"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8"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9"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0"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1"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2"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3"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4"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5"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6"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7"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8"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9"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0"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1"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2"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3"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4"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5"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6"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7"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8"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9"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0"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1"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2"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3"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4"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5"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6"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7"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8"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9"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0"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1"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2"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3"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4"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5"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6"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7"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8"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9"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0"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1"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2"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3"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4"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5"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6"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7"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8"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9"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0"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1"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2"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3"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4"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5"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6"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7"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8"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9"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0"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1"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2"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3"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4"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5"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6"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7"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8"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9"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0"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1"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2"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3"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4"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5"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6"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7"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8"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9"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0"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1"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2"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3"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4"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5"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6"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7"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8"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9"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0"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1"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2"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3"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4"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5"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6"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7"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8"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9"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0"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1"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2"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3"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4"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5"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6"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7"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8"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9"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0"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1"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2"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3"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4"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5"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6"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7"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8"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9"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0"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1"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2"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3"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4"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5"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6"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7"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8"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9"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0"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1"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2"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3"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4"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5"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6"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7"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8"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329"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0"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1"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2"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3"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4"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5"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6"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7"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8"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9"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0"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1"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2"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3"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4"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5"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6"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7"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8"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9"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0"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1"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2"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3"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4"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5"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6"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7"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8"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9"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0"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1"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2"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3"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4"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5"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6"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7"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8"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9"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0"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1"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2"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3"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4"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5"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6"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7"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8"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9"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0"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1"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2"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3"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4"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5"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6"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7"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8"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9"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0"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1"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2"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3"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4"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5"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6"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7"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8"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9"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0"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1"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2"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3"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4"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5"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6"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7"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8"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9"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0"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1"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2"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3"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4"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5"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6"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7"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8"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9"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0"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1"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2"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3"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4"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5"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6"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7"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8"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9"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0"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1"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2"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3"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4"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5"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6"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7"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8"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9"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0"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1"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2"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3"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4"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5"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6"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7"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8"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9"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0"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1"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2"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3"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4"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5"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6"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7"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8"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9"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0"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1"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2"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3"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4"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5"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6"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7"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8"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9"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0"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1"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2"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3"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4"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5"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6"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7"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8"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9"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0"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1"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2"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3"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4"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5"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6"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487"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123825</xdr:colOff>
      <xdr:row>0</xdr:row>
      <xdr:rowOff>28575</xdr:rowOff>
    </xdr:from>
    <xdr:to>
      <xdr:col>1</xdr:col>
      <xdr:colOff>750641</xdr:colOff>
      <xdr:row>3</xdr:row>
      <xdr:rowOff>142875</xdr:rowOff>
    </xdr:to>
    <xdr:pic>
      <xdr:nvPicPr>
        <xdr:cNvPr id="490" name="Imagen 489"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28575"/>
          <a:ext cx="1645991"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7620</xdr:colOff>
      <xdr:row>8</xdr:row>
      <xdr:rowOff>0</xdr:rowOff>
    </xdr:to>
    <xdr:sp macro="" textlink="">
      <xdr:nvSpPr>
        <xdr:cNvPr id="14" name="Line 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 name="Line 1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 name="Line 1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 name="Line 10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 name="Line 10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 name="Line 10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 name="Line 11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 name="Line 11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 name="Line 11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 name="Line 14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 name="Line 14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 name="Line 15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 name="Line 1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 name="Line 1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 name="Line 1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 name="Line 1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 name="Line 1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 name="Line 1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 name="Line 1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 name="Line 31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 name="Line 31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 name="Line 31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 name="Line 31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 name="Line 31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 name="Line 4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 name="Line 4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 name="Line 45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 name="Line 45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 name="Line 45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 name="Line 47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 name="Line 47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 name="Line 47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 name="Line 48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 name="Line 48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 name="Line 48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9" name="Line 48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0" name="Line 48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1" name="Line 48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2" name="Line 48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3" name="Line 48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4" name="Line 48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5" name="Line 48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6" name="Line 49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7" name="Line 4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8" name="Line 4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9" name="Line 4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0" name="Line 4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1" name="Line 4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2" name="Line 49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3" name="Line 49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4" name="Line 49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5" name="Line 49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6" name="Line 50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7" name="Line 5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8" name="Line 5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9" name="Line 62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0" name="Line 62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1" name="Line 62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2" name="Line 62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3" name="Line 63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4" name="Line 74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5" name="Line 74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6" name="Line 74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7" name="Line 74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8" name="Line 74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9" name="Line 86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0" name="Line 86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1" name="Line 86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2" name="Line 86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3" name="Line 86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4" name="Line 91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5" name="Line 91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6" name="Line 91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7" name="Line 91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8" name="Line 92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9" name="Line 92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0" name="Line 92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1" name="Line 92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2" name="Line 92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3" name="Line 92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4" name="Line 92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5" name="Line 92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6" name="Line 92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7" name="Line 92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8" name="Line 93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9" name="Line 93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0" name="Line 93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1" name="Line 93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2" name="Line 93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3" name="Line 93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4" name="Line 93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5" name="Line 93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6" name="Line 93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7" name="Line 93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8" name="Line 94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9" name="Line 94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0" name="Line 94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1" name="Line 94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2" name="Line 94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3" name="Line 94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4" name="Line 94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5" name="Line 94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6" name="Line 94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7" name="Line 94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8" name="Line 95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9" name="Line 9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0" name="Line 9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1" name="Line 95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2" name="Line 95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3" name="Line 95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4" name="Line 95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5" name="Line 95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6" name="Line 95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7" name="Line 95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8" name="Line 96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9" name="Line 96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0" name="Line 96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1" name="Line 96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2" name="Line 96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3" name="Line 96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4" name="Line 96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5" name="Line 96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6" name="Line 96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7" name="Line 96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8" name="Line 97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9" name="Line 97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0" name="Line 97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1" name="Line 97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2" name="Line 97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3" name="Line 97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4" name="Line 97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5" name="Line 97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6" name="Line 97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7" name="Line 97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8" name="Line 98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9" name="Line 98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0" name="Line 98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1" name="Line 98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2" name="Line 98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3" name="Line 98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4" name="Line 98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5" name="Line 98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6" name="Line 98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7" name="Line 98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8" name="Line 99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9" name="Line 9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0" name="Line 9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1" name="Line 9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2" name="Line 9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3" name="Line 9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4" name="Line 99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5" name="Line 99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6" name="Line 99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7" name="Line 99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8" name="Line 100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9" name="Line 10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0" name="Line 10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171" name="Line 1012"/>
        <xdr:cNvSpPr>
          <a:spLocks noChangeShapeType="1"/>
        </xdr:cNvSpPr>
      </xdr:nvSpPr>
      <xdr:spPr bwMode="auto">
        <a:xfrm flipH="1">
          <a:off x="257556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2" name="Line 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3" name="Line 1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4" name="Line 1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5" name="Line 10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6" name="Line 10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7" name="Line 10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8" name="Line 11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9" name="Line 11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0" name="Line 11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1" name="Line 14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2" name="Line 14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3" name="Line 15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4" name="Line 1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5" name="Line 1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6" name="Line 1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7" name="Line 1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8" name="Line 1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9" name="Line 1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0" name="Line 1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1" name="Line 31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2" name="Line 31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3" name="Line 31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4" name="Line 31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5" name="Line 31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6" name="Line 4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7" name="Line 4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8" name="Line 45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9" name="Line 45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0" name="Line 45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1" name="Line 47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2" name="Line 47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3" name="Line 47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4" name="Line 48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5" name="Line 48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6" name="Line 48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7" name="Line 48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8" name="Line 48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9" name="Line 48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0" name="Line 48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1" name="Line 48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2" name="Line 48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3" name="Line 48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4" name="Line 49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5" name="Line 4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6" name="Line 4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7" name="Line 4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8" name="Line 4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9" name="Line 4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0" name="Line 49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1" name="Line 49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2" name="Line 49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3" name="Line 49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4" name="Line 50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5" name="Line 5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6" name="Line 5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7" name="Line 62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8" name="Line 62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9" name="Line 62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0" name="Line 62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1" name="Line 63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2" name="Line 74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3" name="Line 74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4" name="Line 74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5" name="Line 74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6" name="Line 74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7" name="Line 86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8" name="Line 86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9" name="Line 86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0" name="Line 86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1" name="Line 86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2" name="Line 91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3" name="Line 91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4" name="Line 91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5" name="Line 91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6" name="Line 92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7" name="Line 92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8" name="Line 92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9" name="Line 92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0" name="Line 92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1" name="Line 92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2" name="Line 92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3" name="Line 92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4" name="Line 92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5" name="Line 92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6" name="Line 93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7" name="Line 93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8" name="Line 93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9" name="Line 93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0" name="Line 93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1" name="Line 93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2" name="Line 93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3" name="Line 93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4" name="Line 93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5" name="Line 93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6" name="Line 94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7" name="Line 94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8" name="Line 94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9" name="Line 94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0" name="Line 94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1" name="Line 94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2" name="Line 94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3" name="Line 94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4" name="Line 94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5" name="Line 94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6" name="Line 95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7" name="Line 9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8" name="Line 9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9" name="Line 95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0" name="Line 95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1" name="Line 95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2" name="Line 95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3" name="Line 95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4" name="Line 95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5" name="Line 95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6" name="Line 96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7" name="Line 96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8" name="Line 96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9" name="Line 96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0" name="Line 96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1" name="Line 96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2" name="Line 96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3" name="Line 96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4" name="Line 96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5" name="Line 96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6" name="Line 97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7" name="Line 97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8" name="Line 97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9" name="Line 97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0" name="Line 97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1" name="Line 97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2" name="Line 97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3" name="Line 97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4" name="Line 97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5" name="Line 97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6" name="Line 98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7" name="Line 98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8" name="Line 98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9" name="Line 98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0" name="Line 98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1" name="Line 98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2" name="Line 98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3" name="Line 98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4" name="Line 98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5" name="Line 98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6" name="Line 99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7" name="Line 9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8" name="Line 9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9" name="Line 9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0" name="Line 9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1" name="Line 9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2" name="Line 99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3" name="Line 99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4" name="Line 99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5" name="Line 99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6" name="Line 100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7" name="Line 10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8" name="Line 10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329" name="Line 1012"/>
        <xdr:cNvSpPr>
          <a:spLocks noChangeShapeType="1"/>
        </xdr:cNvSpPr>
      </xdr:nvSpPr>
      <xdr:spPr bwMode="auto">
        <a:xfrm flipH="1">
          <a:off x="257556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0" name="Line 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1" name="Line 1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2" name="Line 1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3" name="Line 10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4" name="Line 10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5" name="Line 10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6" name="Line 11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7" name="Line 11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8" name="Line 11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9" name="Line 14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0" name="Line 14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1" name="Line 15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2" name="Line 1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3" name="Line 1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4" name="Line 1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5" name="Line 1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6" name="Line 1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7" name="Line 1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8" name="Line 1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9" name="Line 31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0" name="Line 31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1" name="Line 31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2" name="Line 31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3" name="Line 31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4" name="Line 4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5" name="Line 4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6" name="Line 45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7" name="Line 45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8" name="Line 45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9" name="Line 47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0" name="Line 47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1" name="Line 47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2" name="Line 48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3" name="Line 48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4" name="Line 48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5" name="Line 48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6" name="Line 48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7" name="Line 48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8" name="Line 48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9" name="Line 48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0" name="Line 48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1" name="Line 48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2" name="Line 49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3" name="Line 4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4" name="Line 4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5" name="Line 4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6" name="Line 4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7" name="Line 4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8" name="Line 49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9" name="Line 49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0" name="Line 49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1" name="Line 49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2" name="Line 50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3" name="Line 5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4" name="Line 5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5" name="Line 62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6" name="Line 62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7" name="Line 62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8" name="Line 62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9" name="Line 63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0" name="Line 74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1" name="Line 74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2" name="Line 74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3" name="Line 74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4" name="Line 74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5" name="Line 86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6" name="Line 86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7" name="Line 86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8" name="Line 86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9" name="Line 86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0" name="Line 91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1" name="Line 91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2" name="Line 91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3" name="Line 91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4" name="Line 92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5" name="Line 92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6" name="Line 92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7" name="Line 92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8" name="Line 92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9" name="Line 92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0" name="Line 92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1" name="Line 92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2" name="Line 92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3" name="Line 92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4" name="Line 93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5" name="Line 93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6" name="Line 93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7" name="Line 93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8" name="Line 93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9" name="Line 93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0" name="Line 93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1" name="Line 93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2" name="Line 93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3" name="Line 93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4" name="Line 94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5" name="Line 94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6" name="Line 94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7" name="Line 94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8" name="Line 94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9" name="Line 94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0" name="Line 94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1" name="Line 94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2" name="Line 94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3" name="Line 94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4" name="Line 95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5" name="Line 95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6" name="Line 95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7" name="Line 95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8" name="Line 95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9" name="Line 95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0" name="Line 95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1" name="Line 95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2" name="Line 95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3" name="Line 95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4" name="Line 96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5" name="Line 96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6" name="Line 96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7" name="Line 96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8" name="Line 96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9" name="Line 96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0" name="Line 96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1" name="Line 96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2" name="Line 96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3" name="Line 96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4" name="Line 97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5" name="Line 97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6" name="Line 97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7" name="Line 97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8" name="Line 97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9" name="Line 97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0" name="Line 97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1" name="Line 97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2" name="Line 97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3" name="Line 97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4" name="Line 98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5" name="Line 98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6" name="Line 98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7" name="Line 98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8" name="Line 98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9" name="Line 98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0" name="Line 98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1" name="Line 98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2" name="Line 98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3" name="Line 98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4" name="Line 99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5" name="Line 99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6" name="Line 99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7" name="Line 993"/>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8" name="Line 994"/>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9" name="Line 995"/>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0" name="Line 996"/>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1" name="Line 997"/>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2" name="Line 998"/>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3" name="Line 999"/>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4" name="Line 1000"/>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5" name="Line 1001"/>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6" name="Line 1002"/>
        <xdr:cNvSpPr>
          <a:spLocks noChangeShapeType="1"/>
        </xdr:cNvSpPr>
      </xdr:nvSpPr>
      <xdr:spPr bwMode="auto">
        <a:xfrm flipH="1">
          <a:off x="38176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487" name="Line 1012"/>
        <xdr:cNvSpPr>
          <a:spLocks noChangeShapeType="1"/>
        </xdr:cNvSpPr>
      </xdr:nvSpPr>
      <xdr:spPr bwMode="auto">
        <a:xfrm flipH="1">
          <a:off x="257556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381000</xdr:colOff>
      <xdr:row>14</xdr:row>
      <xdr:rowOff>160020</xdr:rowOff>
    </xdr:from>
    <xdr:to>
      <xdr:col>9</xdr:col>
      <xdr:colOff>304800</xdr:colOff>
      <xdr:row>29</xdr:row>
      <xdr:rowOff>45720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327660</xdr:colOff>
      <xdr:row>35</xdr:row>
      <xdr:rowOff>167640</xdr:rowOff>
    </xdr:from>
    <xdr:to>
      <xdr:col>9</xdr:col>
      <xdr:colOff>251460</xdr:colOff>
      <xdr:row>50</xdr:row>
      <xdr:rowOff>68580</xdr:rowOff>
    </xdr:to>
    <xdr:graphicFrame macro="">
      <xdr:nvGraphicFramePr>
        <xdr:cNvPr id="492" name="49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0</xdr:row>
      <xdr:rowOff>38100</xdr:rowOff>
    </xdr:from>
    <xdr:to>
      <xdr:col>1</xdr:col>
      <xdr:colOff>788741</xdr:colOff>
      <xdr:row>3</xdr:row>
      <xdr:rowOff>152400</xdr:rowOff>
    </xdr:to>
    <xdr:pic>
      <xdr:nvPicPr>
        <xdr:cNvPr id="488" name="Imagen 487" descr="Recorte de pantalla"/>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1925" y="38100"/>
          <a:ext cx="1645991"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7620</xdr:colOff>
      <xdr:row>6</xdr:row>
      <xdr:rowOff>0</xdr:rowOff>
    </xdr:to>
    <xdr:sp macro="" textlink="">
      <xdr:nvSpPr>
        <xdr:cNvPr id="14" name="Line 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 name="Line 1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 name="Line 1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 name="Line 10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 name="Line 10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 name="Line 10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 name="Line 11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 name="Line 11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 name="Line 11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 name="Line 14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 name="Line 14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 name="Line 15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 name="Line 1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 name="Line 1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 name="Line 1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 name="Line 1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 name="Line 1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 name="Line 1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 name="Line 1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 name="Line 31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 name="Line 31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 name="Line 31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 name="Line 31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 name="Line 31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 name="Line 4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 name="Line 4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 name="Line 45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 name="Line 45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 name="Line 45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 name="Line 47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 name="Line 47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 name="Line 47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 name="Line 48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 name="Line 48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 name="Line 48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9" name="Line 48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0" name="Line 48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1" name="Line 48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2" name="Line 48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3" name="Line 48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4" name="Line 48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5" name="Line 48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6" name="Line 49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7" name="Line 4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8" name="Line 4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9" name="Line 4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0" name="Line 4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1" name="Line 4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2" name="Line 49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3" name="Line 49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4" name="Line 49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5" name="Line 49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6" name="Line 50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7" name="Line 5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8" name="Line 5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9" name="Line 62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0" name="Line 62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1" name="Line 62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2" name="Line 62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3" name="Line 63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4" name="Line 74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5" name="Line 74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6" name="Line 74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7" name="Line 74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8" name="Line 74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9" name="Line 86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0" name="Line 86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1" name="Line 86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2" name="Line 86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3" name="Line 86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4" name="Line 91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5" name="Line 91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6" name="Line 91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7" name="Line 91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8" name="Line 92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9" name="Line 92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0" name="Line 92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1" name="Line 92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2" name="Line 92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3" name="Line 92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4" name="Line 92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5" name="Line 92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6" name="Line 92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7" name="Line 92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8" name="Line 93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9" name="Line 93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0" name="Line 93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1" name="Line 93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2" name="Line 93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3" name="Line 93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4" name="Line 93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5" name="Line 93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6" name="Line 93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7" name="Line 93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8" name="Line 94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9" name="Line 94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0" name="Line 94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1" name="Line 94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2" name="Line 94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3" name="Line 94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4" name="Line 94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5" name="Line 94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6" name="Line 94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7" name="Line 94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8" name="Line 95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9" name="Line 9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0" name="Line 9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1" name="Line 95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2" name="Line 95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3" name="Line 95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4" name="Line 95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5" name="Line 95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6" name="Line 95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7" name="Line 95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8" name="Line 96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9" name="Line 96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0" name="Line 96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1" name="Line 96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2" name="Line 96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3" name="Line 96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4" name="Line 96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5" name="Line 96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6" name="Line 96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7" name="Line 96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8" name="Line 97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9" name="Line 97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0" name="Line 97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1" name="Line 97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2" name="Line 97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3" name="Line 97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4" name="Line 97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5" name="Line 97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6" name="Line 97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7" name="Line 97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8" name="Line 98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9" name="Line 98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0" name="Line 98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1" name="Line 98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2" name="Line 98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3" name="Line 98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4" name="Line 98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5" name="Line 98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6" name="Line 98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7" name="Line 98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8" name="Line 99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9" name="Line 9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0" name="Line 9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1" name="Line 9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2" name="Line 9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3" name="Line 9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4" name="Line 99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5" name="Line 99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6" name="Line 99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7" name="Line 99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8" name="Line 100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9" name="Line 10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0" name="Line 10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171" name="Line 1012"/>
        <xdr:cNvSpPr>
          <a:spLocks noChangeShapeType="1"/>
        </xdr:cNvSpPr>
      </xdr:nvSpPr>
      <xdr:spPr bwMode="auto">
        <a:xfrm flipH="1">
          <a:off x="2466975" y="12858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2" name="Line 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3" name="Line 1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4" name="Line 1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5" name="Line 10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6" name="Line 10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7" name="Line 10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8" name="Line 11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9" name="Line 11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0" name="Line 11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1" name="Line 14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2" name="Line 14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3" name="Line 15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4" name="Line 1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5" name="Line 1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6" name="Line 1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7" name="Line 1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8" name="Line 1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9" name="Line 1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0" name="Line 1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1" name="Line 31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2" name="Line 31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3" name="Line 31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4" name="Line 31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5" name="Line 31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6" name="Line 4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7" name="Line 4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8" name="Line 45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9" name="Line 45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0" name="Line 45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1" name="Line 47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2" name="Line 47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3" name="Line 47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4" name="Line 48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5" name="Line 48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6" name="Line 48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7" name="Line 48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8" name="Line 48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9" name="Line 48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0" name="Line 48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1" name="Line 48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2" name="Line 48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3" name="Line 48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4" name="Line 49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5" name="Line 4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6" name="Line 4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7" name="Line 4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8" name="Line 4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9" name="Line 4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0" name="Line 49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1" name="Line 49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2" name="Line 49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3" name="Line 49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4" name="Line 50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5" name="Line 5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6" name="Line 5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7" name="Line 62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8" name="Line 62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9" name="Line 62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0" name="Line 62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1" name="Line 63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2" name="Line 74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3" name="Line 74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4" name="Line 74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5" name="Line 74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6" name="Line 74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7" name="Line 86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8" name="Line 86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9" name="Line 86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0" name="Line 86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1" name="Line 86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2" name="Line 91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3" name="Line 91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4" name="Line 91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5" name="Line 91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6" name="Line 92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7" name="Line 92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8" name="Line 92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9" name="Line 92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0" name="Line 92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1" name="Line 92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2" name="Line 92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3" name="Line 92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4" name="Line 92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5" name="Line 92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6" name="Line 93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7" name="Line 93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8" name="Line 93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9" name="Line 93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0" name="Line 93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1" name="Line 93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2" name="Line 93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3" name="Line 93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4" name="Line 93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5" name="Line 93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6" name="Line 94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7" name="Line 94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8" name="Line 94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9" name="Line 94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0" name="Line 94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1" name="Line 94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2" name="Line 94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3" name="Line 94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4" name="Line 94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5" name="Line 94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6" name="Line 95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7" name="Line 9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8" name="Line 9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9" name="Line 95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0" name="Line 95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1" name="Line 95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2" name="Line 95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3" name="Line 95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4" name="Line 95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5" name="Line 95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6" name="Line 96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7" name="Line 96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8" name="Line 96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9" name="Line 96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0" name="Line 96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1" name="Line 96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2" name="Line 96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3" name="Line 96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4" name="Line 96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5" name="Line 96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6" name="Line 97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7" name="Line 97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8" name="Line 97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9" name="Line 97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0" name="Line 97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1" name="Line 97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2" name="Line 97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3" name="Line 97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4" name="Line 97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5" name="Line 97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6" name="Line 98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7" name="Line 98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8" name="Line 98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9" name="Line 98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0" name="Line 98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1" name="Line 98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2" name="Line 98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3" name="Line 98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4" name="Line 98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5" name="Line 98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6" name="Line 99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7" name="Line 9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8" name="Line 9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9" name="Line 9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0" name="Line 9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1" name="Line 9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2" name="Line 99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3" name="Line 99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4" name="Line 99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5" name="Line 99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6" name="Line 100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7" name="Line 10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8" name="Line 10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329" name="Line 1012"/>
        <xdr:cNvSpPr>
          <a:spLocks noChangeShapeType="1"/>
        </xdr:cNvSpPr>
      </xdr:nvSpPr>
      <xdr:spPr bwMode="auto">
        <a:xfrm flipH="1">
          <a:off x="2466975" y="12858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0" name="Line 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1" name="Line 1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2" name="Line 1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3" name="Line 10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4" name="Line 10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5" name="Line 10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6" name="Line 11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7" name="Line 11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8" name="Line 11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9" name="Line 14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0" name="Line 14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1" name="Line 15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2" name="Line 1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3" name="Line 1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4" name="Line 1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5" name="Line 1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6" name="Line 1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7" name="Line 1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8" name="Line 1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9" name="Line 31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0" name="Line 31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1" name="Line 31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2" name="Line 31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3" name="Line 31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4" name="Line 4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5" name="Line 4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6" name="Line 45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7" name="Line 45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8" name="Line 45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9" name="Line 47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0" name="Line 47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1" name="Line 47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2" name="Line 48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3" name="Line 48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4" name="Line 48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5" name="Line 48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6" name="Line 48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7" name="Line 48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8" name="Line 48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9" name="Line 48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0" name="Line 48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1" name="Line 48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2" name="Line 49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3" name="Line 4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4" name="Line 4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5" name="Line 4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6" name="Line 4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7" name="Line 4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8" name="Line 49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9" name="Line 49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0" name="Line 49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1" name="Line 49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2" name="Line 50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3" name="Line 5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4" name="Line 5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5" name="Line 62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6" name="Line 62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7" name="Line 62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8" name="Line 62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9" name="Line 63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0" name="Line 74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1" name="Line 74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2" name="Line 74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3" name="Line 74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4" name="Line 74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5" name="Line 86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6" name="Line 86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7" name="Line 86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8" name="Line 86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9" name="Line 86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0" name="Line 91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1" name="Line 91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2" name="Line 91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3" name="Line 91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4" name="Line 92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5" name="Line 92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6" name="Line 92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7" name="Line 92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8" name="Line 92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9" name="Line 92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0" name="Line 92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1" name="Line 92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2" name="Line 92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3" name="Line 92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4" name="Line 93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5" name="Line 93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6" name="Line 93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7" name="Line 93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8" name="Line 93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9" name="Line 93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0" name="Line 93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1" name="Line 93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2" name="Line 93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3" name="Line 93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4" name="Line 94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5" name="Line 94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6" name="Line 94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7" name="Line 94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8" name="Line 94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9" name="Line 94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0" name="Line 94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1" name="Line 94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2" name="Line 94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3" name="Line 94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4" name="Line 95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5" name="Line 95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6" name="Line 95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7" name="Line 95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8" name="Line 95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9" name="Line 95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0" name="Line 95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1" name="Line 95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2" name="Line 95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3" name="Line 95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4" name="Line 96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5" name="Line 96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6" name="Line 96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7" name="Line 96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8" name="Line 96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9" name="Line 96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0" name="Line 96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1" name="Line 96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2" name="Line 96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3" name="Line 96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4" name="Line 97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5" name="Line 97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6" name="Line 97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7" name="Line 97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8" name="Line 97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9" name="Line 97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0" name="Line 97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1" name="Line 97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2" name="Line 97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3" name="Line 97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4" name="Line 98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5" name="Line 98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6" name="Line 98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7" name="Line 98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8" name="Line 98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9" name="Line 98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0" name="Line 98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1" name="Line 98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2" name="Line 98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3" name="Line 98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4" name="Line 99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5" name="Line 99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6" name="Line 99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7" name="Line 993"/>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8" name="Line 994"/>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9" name="Line 995"/>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0" name="Line 996"/>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1" name="Line 997"/>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2" name="Line 998"/>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3" name="Line 999"/>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4" name="Line 1000"/>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5" name="Line 1001"/>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6" name="Line 1002"/>
        <xdr:cNvSpPr>
          <a:spLocks noChangeShapeType="1"/>
        </xdr:cNvSpPr>
      </xdr:nvSpPr>
      <xdr:spPr bwMode="auto">
        <a:xfrm flipH="1">
          <a:off x="3676650" y="13049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487" name="Line 1012"/>
        <xdr:cNvSpPr>
          <a:spLocks noChangeShapeType="1"/>
        </xdr:cNvSpPr>
      </xdr:nvSpPr>
      <xdr:spPr bwMode="auto">
        <a:xfrm flipH="1">
          <a:off x="2466975" y="12858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123825</xdr:colOff>
      <xdr:row>0</xdr:row>
      <xdr:rowOff>38100</xdr:rowOff>
    </xdr:from>
    <xdr:to>
      <xdr:col>1</xdr:col>
      <xdr:colOff>750641</xdr:colOff>
      <xdr:row>3</xdr:row>
      <xdr:rowOff>152400</xdr:rowOff>
    </xdr:to>
    <xdr:pic>
      <xdr:nvPicPr>
        <xdr:cNvPr id="488" name="Imagen 487"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38100"/>
          <a:ext cx="1645991" cy="561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abSelected="1" view="pageBreakPreview" zoomScaleNormal="100" zoomScaleSheetLayoutView="100" workbookViewId="0">
      <selection activeCell="G9" sqref="G9:J10"/>
    </sheetView>
  </sheetViews>
  <sheetFormatPr baseColWidth="10" defaultRowHeight="12.75" x14ac:dyDescent="0.2"/>
  <cols>
    <col min="1" max="1" width="15.28515625" style="1" customWidth="1"/>
    <col min="2" max="2" width="12.28515625" style="1" customWidth="1"/>
    <col min="3" max="3" width="9.42578125" style="1" customWidth="1"/>
    <col min="4" max="4" width="9" style="1" customWidth="1"/>
    <col min="5" max="5" width="9.140625" style="1" customWidth="1"/>
    <col min="6" max="6" width="11" style="1" customWidth="1"/>
    <col min="7" max="7" width="8.7109375" style="1" customWidth="1"/>
    <col min="8" max="8" width="8" style="1" customWidth="1"/>
    <col min="9" max="9" width="9.42578125" style="1" customWidth="1"/>
    <col min="10" max="10" width="6.7109375" style="1" customWidth="1"/>
    <col min="11" max="12" width="11.5703125" style="1"/>
    <col min="13" max="13" width="14.7109375" style="1" customWidth="1"/>
    <col min="14" max="14" width="14.140625" style="1" customWidth="1"/>
    <col min="15" max="256" width="11.5703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5703125" style="1"/>
    <col min="269" max="269" width="14.7109375" style="1" customWidth="1"/>
    <col min="270" max="270" width="14.140625" style="1" customWidth="1"/>
    <col min="271" max="512" width="11.5703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5703125" style="1"/>
    <col min="525" max="525" width="14.7109375" style="1" customWidth="1"/>
    <col min="526" max="526" width="14.140625" style="1" customWidth="1"/>
    <col min="527" max="768" width="11.5703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5703125" style="1"/>
    <col min="781" max="781" width="14.7109375" style="1" customWidth="1"/>
    <col min="782" max="782" width="14.140625" style="1" customWidth="1"/>
    <col min="783" max="1024" width="11.5703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5703125" style="1"/>
    <col min="1037" max="1037" width="14.7109375" style="1" customWidth="1"/>
    <col min="1038" max="1038" width="14.140625" style="1" customWidth="1"/>
    <col min="1039" max="1280" width="11.5703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5703125" style="1"/>
    <col min="1293" max="1293" width="14.7109375" style="1" customWidth="1"/>
    <col min="1294" max="1294" width="14.140625" style="1" customWidth="1"/>
    <col min="1295" max="1536" width="11.5703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5703125" style="1"/>
    <col min="1549" max="1549" width="14.7109375" style="1" customWidth="1"/>
    <col min="1550" max="1550" width="14.140625" style="1" customWidth="1"/>
    <col min="1551" max="1792" width="11.5703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5703125" style="1"/>
    <col min="1805" max="1805" width="14.7109375" style="1" customWidth="1"/>
    <col min="1806" max="1806" width="14.140625" style="1" customWidth="1"/>
    <col min="1807" max="2048" width="11.5703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5703125" style="1"/>
    <col min="2061" max="2061" width="14.7109375" style="1" customWidth="1"/>
    <col min="2062" max="2062" width="14.140625" style="1" customWidth="1"/>
    <col min="2063" max="2304" width="11.5703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5703125" style="1"/>
    <col min="2317" max="2317" width="14.7109375" style="1" customWidth="1"/>
    <col min="2318" max="2318" width="14.140625" style="1" customWidth="1"/>
    <col min="2319" max="2560" width="11.5703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5703125" style="1"/>
    <col min="2573" max="2573" width="14.7109375" style="1" customWidth="1"/>
    <col min="2574" max="2574" width="14.140625" style="1" customWidth="1"/>
    <col min="2575" max="2816" width="11.5703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5703125" style="1"/>
    <col min="2829" max="2829" width="14.7109375" style="1" customWidth="1"/>
    <col min="2830" max="2830" width="14.140625" style="1" customWidth="1"/>
    <col min="2831" max="3072" width="11.5703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5703125" style="1"/>
    <col min="3085" max="3085" width="14.7109375" style="1" customWidth="1"/>
    <col min="3086" max="3086" width="14.140625" style="1" customWidth="1"/>
    <col min="3087" max="3328" width="11.5703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5703125" style="1"/>
    <col min="3341" max="3341" width="14.7109375" style="1" customWidth="1"/>
    <col min="3342" max="3342" width="14.140625" style="1" customWidth="1"/>
    <col min="3343" max="3584" width="11.5703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5703125" style="1"/>
    <col min="3597" max="3597" width="14.7109375" style="1" customWidth="1"/>
    <col min="3598" max="3598" width="14.140625" style="1" customWidth="1"/>
    <col min="3599" max="3840" width="11.5703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5703125" style="1"/>
    <col min="3853" max="3853" width="14.7109375" style="1" customWidth="1"/>
    <col min="3854" max="3854" width="14.140625" style="1" customWidth="1"/>
    <col min="3855" max="4096" width="11.5703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5703125" style="1"/>
    <col min="4109" max="4109" width="14.7109375" style="1" customWidth="1"/>
    <col min="4110" max="4110" width="14.140625" style="1" customWidth="1"/>
    <col min="4111" max="4352" width="11.5703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5703125" style="1"/>
    <col min="4365" max="4365" width="14.7109375" style="1" customWidth="1"/>
    <col min="4366" max="4366" width="14.140625" style="1" customWidth="1"/>
    <col min="4367" max="4608" width="11.5703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5703125" style="1"/>
    <col min="4621" max="4621" width="14.7109375" style="1" customWidth="1"/>
    <col min="4622" max="4622" width="14.140625" style="1" customWidth="1"/>
    <col min="4623" max="4864" width="11.5703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5703125" style="1"/>
    <col min="4877" max="4877" width="14.7109375" style="1" customWidth="1"/>
    <col min="4878" max="4878" width="14.140625" style="1" customWidth="1"/>
    <col min="4879" max="5120" width="11.5703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5703125" style="1"/>
    <col min="5133" max="5133" width="14.7109375" style="1" customWidth="1"/>
    <col min="5134" max="5134" width="14.140625" style="1" customWidth="1"/>
    <col min="5135" max="5376" width="11.5703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5703125" style="1"/>
    <col min="5389" max="5389" width="14.7109375" style="1" customWidth="1"/>
    <col min="5390" max="5390" width="14.140625" style="1" customWidth="1"/>
    <col min="5391" max="5632" width="11.5703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5703125" style="1"/>
    <col min="5645" max="5645" width="14.7109375" style="1" customWidth="1"/>
    <col min="5646" max="5646" width="14.140625" style="1" customWidth="1"/>
    <col min="5647" max="5888" width="11.5703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5703125" style="1"/>
    <col min="5901" max="5901" width="14.7109375" style="1" customWidth="1"/>
    <col min="5902" max="5902" width="14.140625" style="1" customWidth="1"/>
    <col min="5903" max="6144" width="11.5703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5703125" style="1"/>
    <col min="6157" max="6157" width="14.7109375" style="1" customWidth="1"/>
    <col min="6158" max="6158" width="14.140625" style="1" customWidth="1"/>
    <col min="6159" max="6400" width="11.5703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5703125" style="1"/>
    <col min="6413" max="6413" width="14.7109375" style="1" customWidth="1"/>
    <col min="6414" max="6414" width="14.140625" style="1" customWidth="1"/>
    <col min="6415" max="6656" width="11.5703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5703125" style="1"/>
    <col min="6669" max="6669" width="14.7109375" style="1" customWidth="1"/>
    <col min="6670" max="6670" width="14.140625" style="1" customWidth="1"/>
    <col min="6671" max="6912" width="11.5703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5703125" style="1"/>
    <col min="6925" max="6925" width="14.7109375" style="1" customWidth="1"/>
    <col min="6926" max="6926" width="14.140625" style="1" customWidth="1"/>
    <col min="6927" max="7168" width="11.5703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5703125" style="1"/>
    <col min="7181" max="7181" width="14.7109375" style="1" customWidth="1"/>
    <col min="7182" max="7182" width="14.140625" style="1" customWidth="1"/>
    <col min="7183" max="7424" width="11.5703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5703125" style="1"/>
    <col min="7437" max="7437" width="14.7109375" style="1" customWidth="1"/>
    <col min="7438" max="7438" width="14.140625" style="1" customWidth="1"/>
    <col min="7439" max="7680" width="11.5703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5703125" style="1"/>
    <col min="7693" max="7693" width="14.7109375" style="1" customWidth="1"/>
    <col min="7694" max="7694" width="14.140625" style="1" customWidth="1"/>
    <col min="7695" max="7936" width="11.5703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5703125" style="1"/>
    <col min="7949" max="7949" width="14.7109375" style="1" customWidth="1"/>
    <col min="7950" max="7950" width="14.140625" style="1" customWidth="1"/>
    <col min="7951" max="8192" width="11.5703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5703125" style="1"/>
    <col min="8205" max="8205" width="14.7109375" style="1" customWidth="1"/>
    <col min="8206" max="8206" width="14.140625" style="1" customWidth="1"/>
    <col min="8207" max="8448" width="11.5703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5703125" style="1"/>
    <col min="8461" max="8461" width="14.7109375" style="1" customWidth="1"/>
    <col min="8462" max="8462" width="14.140625" style="1" customWidth="1"/>
    <col min="8463" max="8704" width="11.5703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5703125" style="1"/>
    <col min="8717" max="8717" width="14.7109375" style="1" customWidth="1"/>
    <col min="8718" max="8718" width="14.140625" style="1" customWidth="1"/>
    <col min="8719" max="8960" width="11.5703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5703125" style="1"/>
    <col min="8973" max="8973" width="14.7109375" style="1" customWidth="1"/>
    <col min="8974" max="8974" width="14.140625" style="1" customWidth="1"/>
    <col min="8975" max="9216" width="11.5703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5703125" style="1"/>
    <col min="9229" max="9229" width="14.7109375" style="1" customWidth="1"/>
    <col min="9230" max="9230" width="14.140625" style="1" customWidth="1"/>
    <col min="9231" max="9472" width="11.5703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5703125" style="1"/>
    <col min="9485" max="9485" width="14.7109375" style="1" customWidth="1"/>
    <col min="9486" max="9486" width="14.140625" style="1" customWidth="1"/>
    <col min="9487" max="9728" width="11.5703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5703125" style="1"/>
    <col min="9741" max="9741" width="14.7109375" style="1" customWidth="1"/>
    <col min="9742" max="9742" width="14.140625" style="1" customWidth="1"/>
    <col min="9743" max="9984" width="11.5703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5703125" style="1"/>
    <col min="9997" max="9997" width="14.7109375" style="1" customWidth="1"/>
    <col min="9998" max="9998" width="14.140625" style="1" customWidth="1"/>
    <col min="9999" max="10240" width="11.5703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5703125" style="1"/>
    <col min="10253" max="10253" width="14.7109375" style="1" customWidth="1"/>
    <col min="10254" max="10254" width="14.140625" style="1" customWidth="1"/>
    <col min="10255" max="10496" width="11.5703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5703125" style="1"/>
    <col min="10509" max="10509" width="14.7109375" style="1" customWidth="1"/>
    <col min="10510" max="10510" width="14.140625" style="1" customWidth="1"/>
    <col min="10511" max="10752" width="11.5703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5703125" style="1"/>
    <col min="10765" max="10765" width="14.7109375" style="1" customWidth="1"/>
    <col min="10766" max="10766" width="14.140625" style="1" customWidth="1"/>
    <col min="10767" max="11008" width="11.5703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5703125" style="1"/>
    <col min="11021" max="11021" width="14.7109375" style="1" customWidth="1"/>
    <col min="11022" max="11022" width="14.140625" style="1" customWidth="1"/>
    <col min="11023" max="11264" width="11.5703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5703125" style="1"/>
    <col min="11277" max="11277" width="14.7109375" style="1" customWidth="1"/>
    <col min="11278" max="11278" width="14.140625" style="1" customWidth="1"/>
    <col min="11279" max="11520" width="11.5703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5703125" style="1"/>
    <col min="11533" max="11533" width="14.7109375" style="1" customWidth="1"/>
    <col min="11534" max="11534" width="14.140625" style="1" customWidth="1"/>
    <col min="11535" max="11776" width="11.5703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5703125" style="1"/>
    <col min="11789" max="11789" width="14.7109375" style="1" customWidth="1"/>
    <col min="11790" max="11790" width="14.140625" style="1" customWidth="1"/>
    <col min="11791" max="12032" width="11.5703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5703125" style="1"/>
    <col min="12045" max="12045" width="14.7109375" style="1" customWidth="1"/>
    <col min="12046" max="12046" width="14.140625" style="1" customWidth="1"/>
    <col min="12047" max="12288" width="11.5703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5703125" style="1"/>
    <col min="12301" max="12301" width="14.7109375" style="1" customWidth="1"/>
    <col min="12302" max="12302" width="14.140625" style="1" customWidth="1"/>
    <col min="12303" max="12544" width="11.5703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5703125" style="1"/>
    <col min="12557" max="12557" width="14.7109375" style="1" customWidth="1"/>
    <col min="12558" max="12558" width="14.140625" style="1" customWidth="1"/>
    <col min="12559" max="12800" width="11.5703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5703125" style="1"/>
    <col min="12813" max="12813" width="14.7109375" style="1" customWidth="1"/>
    <col min="12814" max="12814" width="14.140625" style="1" customWidth="1"/>
    <col min="12815" max="13056" width="11.5703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5703125" style="1"/>
    <col min="13069" max="13069" width="14.7109375" style="1" customWidth="1"/>
    <col min="13070" max="13070" width="14.140625" style="1" customWidth="1"/>
    <col min="13071" max="13312" width="11.5703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5703125" style="1"/>
    <col min="13325" max="13325" width="14.7109375" style="1" customWidth="1"/>
    <col min="13326" max="13326" width="14.140625" style="1" customWidth="1"/>
    <col min="13327" max="13568" width="11.5703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5703125" style="1"/>
    <col min="13581" max="13581" width="14.7109375" style="1" customWidth="1"/>
    <col min="13582" max="13582" width="14.140625" style="1" customWidth="1"/>
    <col min="13583" max="13824" width="11.5703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5703125" style="1"/>
    <col min="13837" max="13837" width="14.7109375" style="1" customWidth="1"/>
    <col min="13838" max="13838" width="14.140625" style="1" customWidth="1"/>
    <col min="13839" max="14080" width="11.5703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5703125" style="1"/>
    <col min="14093" max="14093" width="14.7109375" style="1" customWidth="1"/>
    <col min="14094" max="14094" width="14.140625" style="1" customWidth="1"/>
    <col min="14095" max="14336" width="11.5703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5703125" style="1"/>
    <col min="14349" max="14349" width="14.7109375" style="1" customWidth="1"/>
    <col min="14350" max="14350" width="14.140625" style="1" customWidth="1"/>
    <col min="14351" max="14592" width="11.5703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5703125" style="1"/>
    <col min="14605" max="14605" width="14.7109375" style="1" customWidth="1"/>
    <col min="14606" max="14606" width="14.140625" style="1" customWidth="1"/>
    <col min="14607" max="14848" width="11.5703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5703125" style="1"/>
    <col min="14861" max="14861" width="14.7109375" style="1" customWidth="1"/>
    <col min="14862" max="14862" width="14.140625" style="1" customWidth="1"/>
    <col min="14863" max="15104" width="11.5703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5703125" style="1"/>
    <col min="15117" max="15117" width="14.7109375" style="1" customWidth="1"/>
    <col min="15118" max="15118" width="14.140625" style="1" customWidth="1"/>
    <col min="15119" max="15360" width="11.5703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5703125" style="1"/>
    <col min="15373" max="15373" width="14.7109375" style="1" customWidth="1"/>
    <col min="15374" max="15374" width="14.140625" style="1" customWidth="1"/>
    <col min="15375" max="15616" width="11.5703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5703125" style="1"/>
    <col min="15629" max="15629" width="14.7109375" style="1" customWidth="1"/>
    <col min="15630" max="15630" width="14.140625" style="1" customWidth="1"/>
    <col min="15631" max="15872" width="11.5703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5703125" style="1"/>
    <col min="15885" max="15885" width="14.7109375" style="1" customWidth="1"/>
    <col min="15886" max="15886" width="14.140625" style="1" customWidth="1"/>
    <col min="15887" max="16128" width="11.5703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5703125" style="1"/>
    <col min="16141" max="16141" width="14.7109375" style="1" customWidth="1"/>
    <col min="16142" max="16142" width="14.140625" style="1" customWidth="1"/>
    <col min="16143" max="16384" width="11.5703125" style="1"/>
  </cols>
  <sheetData>
    <row r="1" spans="1:18" ht="12" customHeight="1" x14ac:dyDescent="0.2">
      <c r="A1" s="144"/>
      <c r="B1" s="145"/>
      <c r="C1" s="147" t="s">
        <v>92</v>
      </c>
      <c r="D1" s="148"/>
      <c r="E1" s="148"/>
      <c r="F1" s="148"/>
      <c r="G1" s="149"/>
      <c r="H1" s="5" t="s">
        <v>13</v>
      </c>
      <c r="I1" s="6"/>
      <c r="J1" s="7"/>
      <c r="M1" s="8" t="s">
        <v>15</v>
      </c>
      <c r="N1" s="8" t="s">
        <v>16</v>
      </c>
      <c r="O1" s="8" t="s">
        <v>17</v>
      </c>
      <c r="P1" s="24" t="s">
        <v>44</v>
      </c>
      <c r="Q1" s="9" t="s">
        <v>14</v>
      </c>
      <c r="R1" s="8" t="s">
        <v>1</v>
      </c>
    </row>
    <row r="2" spans="1:18" ht="10.9" customHeight="1" x14ac:dyDescent="0.2">
      <c r="A2" s="146"/>
      <c r="B2" s="138"/>
      <c r="C2" s="150"/>
      <c r="D2" s="151"/>
      <c r="E2" s="151"/>
      <c r="F2" s="151"/>
      <c r="G2" s="152"/>
      <c r="H2" s="10" t="s">
        <v>18</v>
      </c>
      <c r="I2" s="153"/>
      <c r="J2" s="154"/>
      <c r="M2" s="8" t="s">
        <v>19</v>
      </c>
      <c r="N2" s="8" t="s">
        <v>20</v>
      </c>
      <c r="O2" s="8" t="s">
        <v>21</v>
      </c>
      <c r="P2" s="24" t="s">
        <v>0</v>
      </c>
      <c r="Q2" s="9" t="s">
        <v>22</v>
      </c>
      <c r="R2" s="8" t="s">
        <v>43</v>
      </c>
    </row>
    <row r="3" spans="1:18" ht="13.15" customHeight="1" x14ac:dyDescent="0.2">
      <c r="A3" s="146"/>
      <c r="B3" s="138"/>
      <c r="C3" s="150"/>
      <c r="D3" s="151"/>
      <c r="E3" s="151"/>
      <c r="F3" s="151"/>
      <c r="G3" s="152"/>
      <c r="H3" s="10" t="s">
        <v>2</v>
      </c>
      <c r="I3" s="155"/>
      <c r="J3" s="156"/>
      <c r="M3" s="8"/>
      <c r="N3" s="8" t="s">
        <v>23</v>
      </c>
      <c r="O3" s="8"/>
      <c r="P3" s="11"/>
      <c r="Q3" s="9" t="s">
        <v>24</v>
      </c>
    </row>
    <row r="4" spans="1:18" ht="13.9" customHeight="1" thickBot="1" x14ac:dyDescent="0.25">
      <c r="A4" s="146"/>
      <c r="B4" s="138"/>
      <c r="C4" s="150"/>
      <c r="D4" s="151"/>
      <c r="E4" s="151"/>
      <c r="F4" s="151"/>
      <c r="G4" s="152"/>
      <c r="H4" s="12" t="s">
        <v>3</v>
      </c>
      <c r="I4" s="157"/>
      <c r="J4" s="158"/>
      <c r="M4" s="13"/>
      <c r="N4" s="13"/>
      <c r="O4" s="13"/>
      <c r="P4" s="13"/>
      <c r="Q4" s="9" t="s">
        <v>25</v>
      </c>
    </row>
    <row r="5" spans="1:18" ht="13.15" customHeight="1" x14ac:dyDescent="0.2">
      <c r="A5" s="14" t="s">
        <v>26</v>
      </c>
      <c r="B5" s="119"/>
      <c r="C5" s="120"/>
      <c r="D5" s="120"/>
      <c r="E5" s="120"/>
      <c r="F5" s="120"/>
      <c r="G5" s="120"/>
      <c r="H5" s="120"/>
      <c r="I5" s="120"/>
      <c r="J5" s="121"/>
      <c r="M5" s="13"/>
      <c r="N5" s="13"/>
      <c r="O5" s="13"/>
      <c r="P5" s="13"/>
      <c r="Q5" s="9" t="s">
        <v>27</v>
      </c>
    </row>
    <row r="6" spans="1:18" ht="13.15" customHeight="1" thickBot="1" x14ac:dyDescent="0.25">
      <c r="A6" s="15" t="s">
        <v>28</v>
      </c>
      <c r="B6" s="130"/>
      <c r="C6" s="131"/>
      <c r="D6" s="131"/>
      <c r="E6" s="131"/>
      <c r="F6" s="131"/>
      <c r="G6" s="131"/>
      <c r="H6" s="131"/>
      <c r="I6" s="131"/>
      <c r="J6" s="132"/>
      <c r="M6" s="13"/>
      <c r="N6" s="13"/>
      <c r="O6" s="13"/>
      <c r="P6" s="13"/>
      <c r="Q6" s="9" t="s">
        <v>29</v>
      </c>
    </row>
    <row r="7" spans="1:18" ht="12.6" customHeight="1" x14ac:dyDescent="0.2">
      <c r="A7" s="16" t="s">
        <v>4</v>
      </c>
      <c r="B7" s="133"/>
      <c r="C7" s="134"/>
      <c r="D7" s="54" t="s">
        <v>30</v>
      </c>
      <c r="E7" s="55"/>
      <c r="F7" s="135"/>
      <c r="G7" s="135"/>
      <c r="H7" s="56"/>
      <c r="I7" s="55"/>
      <c r="J7" s="57"/>
      <c r="M7" s="13"/>
      <c r="N7" s="13"/>
      <c r="O7" s="13"/>
      <c r="P7" s="13"/>
      <c r="Q7" s="9" t="s">
        <v>32</v>
      </c>
    </row>
    <row r="8" spans="1:18" ht="16.899999999999999" customHeight="1" x14ac:dyDescent="0.2">
      <c r="A8" s="2" t="s">
        <v>33</v>
      </c>
      <c r="B8" s="124"/>
      <c r="C8" s="125"/>
      <c r="D8" s="52" t="s">
        <v>5</v>
      </c>
      <c r="E8" s="4"/>
      <c r="F8" s="126" t="s">
        <v>37</v>
      </c>
      <c r="G8" s="126"/>
      <c r="H8" s="127"/>
      <c r="I8" s="127"/>
      <c r="J8" s="58"/>
      <c r="P8" s="13"/>
      <c r="Q8" s="9" t="s">
        <v>34</v>
      </c>
    </row>
    <row r="9" spans="1:18" ht="13.9" customHeight="1" x14ac:dyDescent="0.2">
      <c r="A9" s="2" t="s">
        <v>35</v>
      </c>
      <c r="B9" s="124"/>
      <c r="C9" s="125"/>
      <c r="D9" s="53" t="s">
        <v>36</v>
      </c>
      <c r="E9" s="4"/>
      <c r="F9" s="136" t="s">
        <v>41</v>
      </c>
      <c r="G9" s="137"/>
      <c r="H9" s="137"/>
      <c r="I9" s="137"/>
      <c r="J9" s="138"/>
      <c r="K9" s="17"/>
      <c r="P9" s="13"/>
      <c r="Q9" s="9" t="s">
        <v>38</v>
      </c>
    </row>
    <row r="10" spans="1:18" ht="14.45" customHeight="1" x14ac:dyDescent="0.2">
      <c r="A10" s="2" t="s">
        <v>6</v>
      </c>
      <c r="B10" s="128"/>
      <c r="C10" s="129"/>
      <c r="D10" s="129"/>
      <c r="E10" s="129"/>
      <c r="F10" s="136"/>
      <c r="G10" s="137"/>
      <c r="H10" s="137"/>
      <c r="I10" s="137"/>
      <c r="J10" s="138"/>
      <c r="P10" s="13"/>
      <c r="Q10" s="9" t="s">
        <v>39</v>
      </c>
    </row>
    <row r="11" spans="1:18" ht="13.15" customHeight="1" x14ac:dyDescent="0.2">
      <c r="A11" s="122" t="s">
        <v>40</v>
      </c>
      <c r="B11" s="139"/>
      <c r="C11" s="127"/>
      <c r="D11" s="127"/>
      <c r="E11" s="127"/>
      <c r="F11" s="127"/>
      <c r="G11" s="127"/>
      <c r="H11" s="127"/>
      <c r="I11" s="127"/>
      <c r="J11" s="140"/>
    </row>
    <row r="12" spans="1:18" ht="13.9" customHeight="1" thickBot="1" x14ac:dyDescent="0.25">
      <c r="A12" s="123"/>
      <c r="B12" s="141"/>
      <c r="C12" s="142"/>
      <c r="D12" s="142"/>
      <c r="E12" s="142"/>
      <c r="F12" s="142"/>
      <c r="G12" s="142"/>
      <c r="H12" s="142"/>
      <c r="I12" s="142"/>
      <c r="J12" s="143"/>
    </row>
    <row r="13" spans="1:18" ht="13.9" customHeight="1" thickBot="1" x14ac:dyDescent="0.25">
      <c r="A13" s="66"/>
      <c r="B13" s="66"/>
      <c r="C13" s="66"/>
      <c r="D13" s="66"/>
      <c r="E13" s="66"/>
      <c r="F13" s="66"/>
      <c r="G13" s="66"/>
      <c r="H13" s="66"/>
      <c r="I13" s="66"/>
      <c r="J13" s="66"/>
    </row>
    <row r="14" spans="1:18" ht="13.15" customHeight="1" x14ac:dyDescent="0.2">
      <c r="A14" s="66"/>
      <c r="B14" s="186" t="s">
        <v>51</v>
      </c>
      <c r="C14" s="187"/>
      <c r="D14" s="187"/>
      <c r="E14" s="187"/>
      <c r="F14" s="187"/>
      <c r="G14" s="187"/>
      <c r="H14" s="188"/>
      <c r="I14" s="66"/>
      <c r="J14" s="66"/>
    </row>
    <row r="15" spans="1:18" ht="13.15" customHeight="1" thickBot="1" x14ac:dyDescent="0.25">
      <c r="A15" s="66"/>
      <c r="B15" s="189"/>
      <c r="C15" s="190"/>
      <c r="D15" s="190"/>
      <c r="E15" s="190"/>
      <c r="F15" s="190"/>
      <c r="G15" s="190"/>
      <c r="H15" s="191"/>
      <c r="I15" s="66"/>
      <c r="J15" s="66"/>
    </row>
    <row r="16" spans="1:18" x14ac:dyDescent="0.2">
      <c r="A16" s="66"/>
      <c r="B16" s="107"/>
      <c r="C16" s="105"/>
      <c r="D16" s="106"/>
      <c r="E16" s="180" t="s">
        <v>46</v>
      </c>
      <c r="F16" s="181"/>
      <c r="G16" s="180" t="s">
        <v>47</v>
      </c>
      <c r="H16" s="181"/>
      <c r="I16" s="66"/>
      <c r="J16" s="66"/>
    </row>
    <row r="17" spans="1:13" x14ac:dyDescent="0.2">
      <c r="A17" s="66"/>
      <c r="B17" s="160" t="s">
        <v>48</v>
      </c>
      <c r="C17" s="161"/>
      <c r="D17" s="162"/>
      <c r="E17" s="182" t="s">
        <v>85</v>
      </c>
      <c r="F17" s="183"/>
      <c r="G17" s="182" t="s">
        <v>85</v>
      </c>
      <c r="H17" s="183"/>
      <c r="I17" s="66"/>
      <c r="J17" s="66"/>
    </row>
    <row r="18" spans="1:13" x14ac:dyDescent="0.2">
      <c r="A18" s="66"/>
      <c r="B18" s="160" t="s">
        <v>49</v>
      </c>
      <c r="C18" s="161"/>
      <c r="D18" s="162"/>
      <c r="E18" s="182" t="s">
        <v>63</v>
      </c>
      <c r="F18" s="183"/>
      <c r="G18" s="182" t="s">
        <v>63</v>
      </c>
      <c r="H18" s="183"/>
      <c r="I18" s="66"/>
      <c r="J18" s="66"/>
    </row>
    <row r="19" spans="1:13" x14ac:dyDescent="0.2">
      <c r="A19" s="66"/>
      <c r="B19" s="160" t="s">
        <v>52</v>
      </c>
      <c r="C19" s="161"/>
      <c r="D19" s="162"/>
      <c r="E19" s="184">
        <v>8203</v>
      </c>
      <c r="F19" s="185"/>
      <c r="G19" s="184">
        <v>8353</v>
      </c>
      <c r="H19" s="185"/>
      <c r="I19" s="66"/>
      <c r="J19" s="66"/>
    </row>
    <row r="20" spans="1:13" x14ac:dyDescent="0.2">
      <c r="A20" s="66"/>
      <c r="B20" s="160" t="s">
        <v>53</v>
      </c>
      <c r="C20" s="161"/>
      <c r="D20" s="162"/>
      <c r="E20" s="176">
        <v>2870</v>
      </c>
      <c r="F20" s="177"/>
      <c r="G20" s="176">
        <v>2870</v>
      </c>
      <c r="H20" s="177"/>
      <c r="I20" s="66"/>
      <c r="J20" s="66"/>
      <c r="M20" s="25"/>
    </row>
    <row r="21" spans="1:13" x14ac:dyDescent="0.2">
      <c r="A21" s="66"/>
      <c r="B21" s="160" t="s">
        <v>54</v>
      </c>
      <c r="C21" s="161"/>
      <c r="D21" s="162"/>
      <c r="E21" s="184">
        <f>E19-E20</f>
        <v>5333</v>
      </c>
      <c r="F21" s="185"/>
      <c r="G21" s="184">
        <f>G19-G20</f>
        <v>5483</v>
      </c>
      <c r="H21" s="185"/>
      <c r="I21" s="66"/>
      <c r="J21" s="66"/>
    </row>
    <row r="22" spans="1:13" x14ac:dyDescent="0.2">
      <c r="A22" s="66"/>
      <c r="B22" s="199" t="s">
        <v>55</v>
      </c>
      <c r="C22" s="200"/>
      <c r="D22" s="201"/>
      <c r="E22" s="192">
        <f>((15.24^2*PI())/(4))*(18)</f>
        <v>3283.4644645517851</v>
      </c>
      <c r="F22" s="193"/>
      <c r="G22" s="192">
        <f>((15.24^2*PI())/(4))*(18)</f>
        <v>3283.4644645517851</v>
      </c>
      <c r="H22" s="193"/>
      <c r="I22" s="66"/>
      <c r="J22" s="66"/>
    </row>
    <row r="23" spans="1:13" x14ac:dyDescent="0.2">
      <c r="A23" s="66"/>
      <c r="B23" s="160" t="s">
        <v>56</v>
      </c>
      <c r="C23" s="161"/>
      <c r="D23" s="162"/>
      <c r="E23" s="202">
        <f>E21/E22</f>
        <v>1.6241990914093813</v>
      </c>
      <c r="F23" s="203"/>
      <c r="G23" s="202">
        <f>G21/G22</f>
        <v>1.6698825460711866</v>
      </c>
      <c r="H23" s="203"/>
      <c r="I23" s="66"/>
      <c r="J23" s="66"/>
    </row>
    <row r="24" spans="1:13" ht="12.6" customHeight="1" x14ac:dyDescent="0.2">
      <c r="A24" s="66"/>
      <c r="B24" s="160" t="s">
        <v>57</v>
      </c>
      <c r="C24" s="161"/>
      <c r="D24" s="162"/>
      <c r="E24" s="192">
        <f>E34</f>
        <v>26.030762657551794</v>
      </c>
      <c r="F24" s="193"/>
      <c r="G24" s="192">
        <f>G34</f>
        <v>27.924646128226478</v>
      </c>
      <c r="H24" s="193"/>
      <c r="I24" s="66"/>
      <c r="J24" s="67"/>
    </row>
    <row r="25" spans="1:13" ht="15" customHeight="1" thickBot="1" x14ac:dyDescent="0.25">
      <c r="A25" s="66"/>
      <c r="B25" s="194" t="s">
        <v>58</v>
      </c>
      <c r="C25" s="195"/>
      <c r="D25" s="196"/>
      <c r="E25" s="197">
        <f>E23/(1+(E24/100))</f>
        <v>1.2887322564433112</v>
      </c>
      <c r="F25" s="198"/>
      <c r="G25" s="197">
        <f>G23/(1+(G24/100))</f>
        <v>1.3053642098000131</v>
      </c>
      <c r="H25" s="198"/>
      <c r="I25" s="66"/>
      <c r="J25" s="66"/>
    </row>
    <row r="26" spans="1:13" ht="13.9" customHeight="1" x14ac:dyDescent="0.2">
      <c r="A26" s="66"/>
      <c r="B26" s="186" t="s">
        <v>62</v>
      </c>
      <c r="C26" s="187"/>
      <c r="D26" s="187"/>
      <c r="E26" s="187"/>
      <c r="F26" s="187"/>
      <c r="G26" s="187"/>
      <c r="H26" s="188"/>
      <c r="I26" s="68"/>
      <c r="J26" s="68"/>
    </row>
    <row r="27" spans="1:13" ht="13.15" customHeight="1" thickBot="1" x14ac:dyDescent="0.25">
      <c r="A27" s="66"/>
      <c r="B27" s="189"/>
      <c r="C27" s="190"/>
      <c r="D27" s="190"/>
      <c r="E27" s="190"/>
      <c r="F27" s="190"/>
      <c r="G27" s="190"/>
      <c r="H27" s="191"/>
      <c r="I27" s="66"/>
      <c r="J27" s="66"/>
    </row>
    <row r="28" spans="1:13" x14ac:dyDescent="0.2">
      <c r="A28" s="66"/>
      <c r="B28" s="107"/>
      <c r="C28" s="105"/>
      <c r="D28" s="106"/>
      <c r="E28" s="180" t="s">
        <v>46</v>
      </c>
      <c r="F28" s="181"/>
      <c r="G28" s="180" t="s">
        <v>47</v>
      </c>
      <c r="H28" s="181"/>
      <c r="I28" s="66"/>
      <c r="J28" s="66"/>
    </row>
    <row r="29" spans="1:13" x14ac:dyDescent="0.2">
      <c r="A29" s="66"/>
      <c r="B29" s="160" t="s">
        <v>59</v>
      </c>
      <c r="C29" s="161"/>
      <c r="D29" s="162"/>
      <c r="E29" s="176">
        <v>415</v>
      </c>
      <c r="F29" s="177"/>
      <c r="G29" s="176">
        <v>436</v>
      </c>
      <c r="H29" s="177"/>
      <c r="I29" s="66"/>
      <c r="J29" s="66"/>
    </row>
    <row r="30" spans="1:13" x14ac:dyDescent="0.2">
      <c r="A30" s="66"/>
      <c r="B30" s="160" t="s">
        <v>60</v>
      </c>
      <c r="C30" s="161"/>
      <c r="D30" s="162"/>
      <c r="E30" s="178">
        <v>124.32</v>
      </c>
      <c r="F30" s="179"/>
      <c r="G30" s="178">
        <v>129.41</v>
      </c>
      <c r="H30" s="179"/>
      <c r="I30" s="66"/>
      <c r="J30" s="66"/>
    </row>
    <row r="31" spans="1:13" x14ac:dyDescent="0.2">
      <c r="A31" s="66"/>
      <c r="B31" s="160" t="s">
        <v>61</v>
      </c>
      <c r="C31" s="161"/>
      <c r="D31" s="162"/>
      <c r="E31" s="178">
        <v>99.95</v>
      </c>
      <c r="F31" s="179"/>
      <c r="G31" s="178">
        <v>102.58</v>
      </c>
      <c r="H31" s="179"/>
      <c r="I31" s="66"/>
      <c r="J31" s="66"/>
    </row>
    <row r="32" spans="1:13" x14ac:dyDescent="0.2">
      <c r="A32" s="66"/>
      <c r="B32" s="160" t="s">
        <v>64</v>
      </c>
      <c r="C32" s="161"/>
      <c r="D32" s="162"/>
      <c r="E32" s="178">
        <f>E30-E31</f>
        <v>24.36999999999999</v>
      </c>
      <c r="F32" s="179"/>
      <c r="G32" s="178">
        <f>G30-G31</f>
        <v>26.83</v>
      </c>
      <c r="H32" s="179"/>
      <c r="I32" s="66"/>
      <c r="J32" s="66"/>
    </row>
    <row r="33" spans="1:10" x14ac:dyDescent="0.2">
      <c r="A33" s="66"/>
      <c r="B33" s="160" t="s">
        <v>65</v>
      </c>
      <c r="C33" s="161"/>
      <c r="D33" s="162"/>
      <c r="E33" s="178">
        <v>6.33</v>
      </c>
      <c r="F33" s="179"/>
      <c r="G33" s="178">
        <v>6.5</v>
      </c>
      <c r="H33" s="179"/>
      <c r="I33" s="66"/>
      <c r="J33" s="66"/>
    </row>
    <row r="34" spans="1:10" ht="13.5" thickBot="1" x14ac:dyDescent="0.25">
      <c r="A34" s="66"/>
      <c r="B34" s="211" t="s">
        <v>50</v>
      </c>
      <c r="C34" s="212"/>
      <c r="D34" s="213"/>
      <c r="E34" s="214">
        <f>(E32/(E31-E33))*100</f>
        <v>26.030762657551794</v>
      </c>
      <c r="F34" s="215"/>
      <c r="G34" s="214">
        <f>(G32/(G31-G33))*100</f>
        <v>27.924646128226478</v>
      </c>
      <c r="H34" s="215"/>
      <c r="I34" s="66"/>
      <c r="J34" s="66"/>
    </row>
    <row r="35" spans="1:10" ht="13.5" thickBot="1" x14ac:dyDescent="0.25">
      <c r="A35" s="66"/>
      <c r="B35" s="66"/>
      <c r="C35" s="66"/>
      <c r="D35" s="66"/>
      <c r="E35" s="66"/>
      <c r="F35" s="66"/>
      <c r="G35" s="66"/>
      <c r="H35" s="66"/>
      <c r="I35" s="66"/>
      <c r="J35" s="66"/>
    </row>
    <row r="36" spans="1:10" ht="13.5" thickBot="1" x14ac:dyDescent="0.25">
      <c r="A36" s="66"/>
      <c r="B36" s="208" t="s">
        <v>75</v>
      </c>
      <c r="C36" s="209"/>
      <c r="D36" s="209"/>
      <c r="E36" s="209"/>
      <c r="F36" s="209"/>
      <c r="G36" s="209"/>
      <c r="H36" s="210"/>
      <c r="I36" s="66"/>
      <c r="J36" s="66" t="s">
        <v>45</v>
      </c>
    </row>
    <row r="37" spans="1:10" ht="13.5" thickBot="1" x14ac:dyDescent="0.25">
      <c r="A37" s="66"/>
      <c r="B37" s="108" t="s">
        <v>72</v>
      </c>
      <c r="C37" s="208" t="s">
        <v>73</v>
      </c>
      <c r="D37" s="209"/>
      <c r="E37" s="210"/>
      <c r="F37" s="209" t="s">
        <v>74</v>
      </c>
      <c r="G37" s="209"/>
      <c r="H37" s="210"/>
      <c r="I37" s="66"/>
      <c r="J37" s="66"/>
    </row>
    <row r="38" spans="1:10" ht="13.5" thickBot="1" x14ac:dyDescent="0.25">
      <c r="A38" s="66"/>
      <c r="B38" s="69" t="s">
        <v>70</v>
      </c>
      <c r="C38" s="204" t="s">
        <v>66</v>
      </c>
      <c r="D38" s="204"/>
      <c r="E38" s="205"/>
      <c r="F38" s="206" t="s">
        <v>66</v>
      </c>
      <c r="G38" s="204"/>
      <c r="H38" s="207"/>
      <c r="I38" s="66"/>
      <c r="J38" s="66"/>
    </row>
    <row r="39" spans="1:10" ht="13.5" thickBot="1" x14ac:dyDescent="0.25">
      <c r="A39" s="66"/>
      <c r="B39" s="70" t="s">
        <v>67</v>
      </c>
      <c r="C39" s="71" t="s">
        <v>71</v>
      </c>
      <c r="D39" s="71" t="s">
        <v>68</v>
      </c>
      <c r="E39" s="72" t="s">
        <v>69</v>
      </c>
      <c r="F39" s="71" t="s">
        <v>71</v>
      </c>
      <c r="G39" s="71" t="s">
        <v>68</v>
      </c>
      <c r="H39" s="72" t="s">
        <v>69</v>
      </c>
      <c r="I39" s="66"/>
      <c r="J39" s="66"/>
    </row>
    <row r="40" spans="1:10" x14ac:dyDescent="0.2">
      <c r="A40" s="66"/>
      <c r="B40" s="73">
        <v>5.0000000000000001E-3</v>
      </c>
      <c r="C40" s="74">
        <v>1.27</v>
      </c>
      <c r="D40" s="75">
        <f>C40*224.808943</f>
        <v>285.50735760999999</v>
      </c>
      <c r="E40" s="76">
        <f>D40/3.13</f>
        <v>91.216408182108623</v>
      </c>
      <c r="F40" s="75">
        <v>1.2</v>
      </c>
      <c r="G40" s="75">
        <f>F40*224.808943</f>
        <v>269.77073159999998</v>
      </c>
      <c r="H40" s="76">
        <f>G40/3.13</f>
        <v>86.18873214057507</v>
      </c>
      <c r="I40" s="66"/>
      <c r="J40" s="77"/>
    </row>
    <row r="41" spans="1:10" x14ac:dyDescent="0.2">
      <c r="A41" s="66"/>
      <c r="B41" s="78">
        <v>2.5000000000000001E-2</v>
      </c>
      <c r="C41" s="78">
        <v>2.59</v>
      </c>
      <c r="D41" s="32">
        <f t="shared" ref="D41:D50" si="0">C41*224.808943</f>
        <v>582.25516236999999</v>
      </c>
      <c r="E41" s="59">
        <f t="shared" ref="E41:E50" si="1">D41/3.13</f>
        <v>186.02401353674122</v>
      </c>
      <c r="F41" s="32">
        <v>1.34</v>
      </c>
      <c r="G41" s="32">
        <f t="shared" ref="G41:G50" si="2">F41*224.808943</f>
        <v>301.24398361999999</v>
      </c>
      <c r="H41" s="76">
        <f t="shared" ref="H41:H50" si="3">G41/3.13</f>
        <v>96.244084223642176</v>
      </c>
      <c r="I41" s="66"/>
      <c r="J41" s="77"/>
    </row>
    <row r="42" spans="1:10" x14ac:dyDescent="0.2">
      <c r="A42" s="66"/>
      <c r="B42" s="78">
        <v>0.05</v>
      </c>
      <c r="C42" s="78">
        <v>3.02</v>
      </c>
      <c r="D42" s="32">
        <f t="shared" si="0"/>
        <v>678.92300785999998</v>
      </c>
      <c r="E42" s="59">
        <f t="shared" si="1"/>
        <v>216.90830922044728</v>
      </c>
      <c r="F42" s="32">
        <v>2.64</v>
      </c>
      <c r="G42" s="32">
        <f t="shared" si="2"/>
        <v>593.49560952000002</v>
      </c>
      <c r="H42" s="76">
        <f t="shared" si="3"/>
        <v>189.6152107092652</v>
      </c>
      <c r="I42" s="66"/>
      <c r="J42" s="77"/>
    </row>
    <row r="43" spans="1:10" x14ac:dyDescent="0.2">
      <c r="A43" s="66"/>
      <c r="B43" s="78">
        <v>7.4999999999999997E-2</v>
      </c>
      <c r="C43" s="78">
        <v>5.47</v>
      </c>
      <c r="D43" s="32">
        <f t="shared" si="0"/>
        <v>1229.70491821</v>
      </c>
      <c r="E43" s="59">
        <f t="shared" si="1"/>
        <v>392.87697067412142</v>
      </c>
      <c r="F43" s="32">
        <v>4.28</v>
      </c>
      <c r="G43" s="32">
        <f t="shared" si="2"/>
        <v>962.18227604000003</v>
      </c>
      <c r="H43" s="76">
        <f t="shared" si="3"/>
        <v>307.40647796805115</v>
      </c>
      <c r="I43" s="66"/>
      <c r="J43" s="77"/>
    </row>
    <row r="44" spans="1:10" x14ac:dyDescent="0.2">
      <c r="A44" s="66"/>
      <c r="B44" s="78">
        <v>0.1</v>
      </c>
      <c r="C44" s="78">
        <v>7.95</v>
      </c>
      <c r="D44" s="32">
        <f t="shared" si="0"/>
        <v>1787.2310968500001</v>
      </c>
      <c r="E44" s="59">
        <f t="shared" si="1"/>
        <v>571.00035043130993</v>
      </c>
      <c r="F44" s="32">
        <v>5.77</v>
      </c>
      <c r="G44" s="32">
        <f t="shared" si="2"/>
        <v>1297.1476011099999</v>
      </c>
      <c r="H44" s="76">
        <f t="shared" si="3"/>
        <v>414.42415370926517</v>
      </c>
      <c r="I44" s="66"/>
      <c r="J44" s="77"/>
    </row>
    <row r="45" spans="1:10" x14ac:dyDescent="0.2">
      <c r="A45" s="66"/>
      <c r="B45" s="78">
        <v>0.15</v>
      </c>
      <c r="C45" s="78">
        <v>10.130000000000001</v>
      </c>
      <c r="D45" s="32">
        <f t="shared" si="0"/>
        <v>2277.3145925900003</v>
      </c>
      <c r="E45" s="59">
        <f t="shared" si="1"/>
        <v>727.5765471533548</v>
      </c>
      <c r="F45" s="32">
        <v>7.74</v>
      </c>
      <c r="G45" s="32">
        <f t="shared" si="2"/>
        <v>1740.0212188200001</v>
      </c>
      <c r="H45" s="76">
        <f t="shared" si="3"/>
        <v>555.91732230670925</v>
      </c>
      <c r="I45" s="66"/>
      <c r="J45" s="66"/>
    </row>
    <row r="46" spans="1:10" x14ac:dyDescent="0.2">
      <c r="A46" s="66"/>
      <c r="B46" s="78">
        <v>0.2</v>
      </c>
      <c r="C46" s="78">
        <v>14.3</v>
      </c>
      <c r="D46" s="32">
        <f t="shared" si="0"/>
        <v>3214.7678849000004</v>
      </c>
      <c r="E46" s="59">
        <f t="shared" si="1"/>
        <v>1027.0823913418533</v>
      </c>
      <c r="F46" s="32">
        <v>9.5</v>
      </c>
      <c r="G46" s="32">
        <f t="shared" si="2"/>
        <v>2135.6849585</v>
      </c>
      <c r="H46" s="76">
        <f t="shared" si="3"/>
        <v>682.32746277955277</v>
      </c>
      <c r="I46" s="66"/>
      <c r="J46" s="66"/>
    </row>
    <row r="47" spans="1:10" x14ac:dyDescent="0.2">
      <c r="A47" s="66"/>
      <c r="B47" s="78">
        <v>0.25</v>
      </c>
      <c r="C47" s="78">
        <v>16.41</v>
      </c>
      <c r="D47" s="32">
        <f t="shared" si="0"/>
        <v>3689.1147546299999</v>
      </c>
      <c r="E47" s="59">
        <f t="shared" si="1"/>
        <v>1178.6309120223643</v>
      </c>
      <c r="F47" s="32">
        <v>11.14</v>
      </c>
      <c r="G47" s="32">
        <f t="shared" si="2"/>
        <v>2504.37162502</v>
      </c>
      <c r="H47" s="76">
        <f t="shared" si="3"/>
        <v>800.11873003833864</v>
      </c>
      <c r="I47" s="66"/>
      <c r="J47" s="66"/>
    </row>
    <row r="48" spans="1:10" x14ac:dyDescent="0.2">
      <c r="A48" s="66"/>
      <c r="B48" s="78">
        <v>0.3</v>
      </c>
      <c r="C48" s="78">
        <v>18.97</v>
      </c>
      <c r="D48" s="32">
        <f t="shared" si="0"/>
        <v>4264.62564871</v>
      </c>
      <c r="E48" s="59">
        <f t="shared" si="1"/>
        <v>1362.500207255591</v>
      </c>
      <c r="F48" s="32">
        <v>13.74</v>
      </c>
      <c r="G48" s="32">
        <f t="shared" si="2"/>
        <v>3088.8748768199998</v>
      </c>
      <c r="H48" s="76">
        <f t="shared" si="3"/>
        <v>986.86098300958463</v>
      </c>
      <c r="I48" s="66"/>
      <c r="J48" s="66"/>
    </row>
    <row r="49" spans="1:10" x14ac:dyDescent="0.2">
      <c r="A49" s="66"/>
      <c r="B49" s="78">
        <v>0.4</v>
      </c>
      <c r="C49" s="78">
        <v>20.66</v>
      </c>
      <c r="D49" s="32">
        <f t="shared" si="0"/>
        <v>4644.5527623799999</v>
      </c>
      <c r="E49" s="59">
        <f t="shared" si="1"/>
        <v>1483.8826716869009</v>
      </c>
      <c r="F49" s="32">
        <v>15.91</v>
      </c>
      <c r="G49" s="32">
        <f t="shared" si="2"/>
        <v>3576.7102831299999</v>
      </c>
      <c r="H49" s="76">
        <f t="shared" si="3"/>
        <v>1142.7189402971246</v>
      </c>
      <c r="I49" s="66"/>
      <c r="J49" s="66"/>
    </row>
    <row r="50" spans="1:10" ht="13.5" thickBot="1" x14ac:dyDescent="0.25">
      <c r="A50" s="66"/>
      <c r="B50" s="79">
        <v>0.5</v>
      </c>
      <c r="C50" s="79">
        <v>23.15</v>
      </c>
      <c r="D50" s="80">
        <f t="shared" si="0"/>
        <v>5204.3270304499993</v>
      </c>
      <c r="E50" s="81">
        <f t="shared" si="1"/>
        <v>1662.724290878594</v>
      </c>
      <c r="F50" s="80">
        <v>17.309999999999999</v>
      </c>
      <c r="G50" s="80">
        <f t="shared" si="2"/>
        <v>3891.4428033299996</v>
      </c>
      <c r="H50" s="76">
        <f t="shared" si="3"/>
        <v>1243.2724611277954</v>
      </c>
      <c r="I50" s="66"/>
      <c r="J50" s="66"/>
    </row>
    <row r="51" spans="1:10" ht="13.5" thickBot="1" x14ac:dyDescent="0.25">
      <c r="A51" s="66"/>
      <c r="B51" s="66"/>
      <c r="C51" s="66"/>
      <c r="D51" s="66"/>
      <c r="E51" s="66"/>
      <c r="F51" s="66"/>
      <c r="G51" s="66"/>
      <c r="H51" s="66"/>
      <c r="I51" s="66"/>
      <c r="J51" s="66"/>
    </row>
    <row r="52" spans="1:10" ht="13.5" thickBot="1" x14ac:dyDescent="0.25">
      <c r="A52" s="174" t="s">
        <v>80</v>
      </c>
      <c r="B52" s="82" t="s">
        <v>81</v>
      </c>
      <c r="C52" s="83" t="s">
        <v>83</v>
      </c>
      <c r="D52" s="83">
        <v>24</v>
      </c>
      <c r="E52" s="83">
        <v>48</v>
      </c>
      <c r="F52" s="83">
        <v>72</v>
      </c>
      <c r="G52" s="83">
        <v>96</v>
      </c>
      <c r="H52" s="84">
        <v>120</v>
      </c>
      <c r="I52" s="66"/>
      <c r="J52" s="66"/>
    </row>
    <row r="53" spans="1:10" ht="13.5" thickBot="1" x14ac:dyDescent="0.25">
      <c r="A53" s="175"/>
      <c r="B53" s="85" t="s">
        <v>82</v>
      </c>
      <c r="C53" s="86">
        <v>20</v>
      </c>
      <c r="D53" s="86">
        <v>25.1</v>
      </c>
      <c r="E53" s="86">
        <v>25.4</v>
      </c>
      <c r="F53" s="86"/>
      <c r="G53" s="86"/>
      <c r="H53" s="87"/>
      <c r="I53" s="66"/>
      <c r="J53" s="66"/>
    </row>
    <row r="54" spans="1:10" ht="13.5" thickBot="1" x14ac:dyDescent="0.25">
      <c r="A54" s="109" t="s">
        <v>84</v>
      </c>
      <c r="B54" s="88">
        <f>(((MAX(C53:H53))-(C53))/(116.43))*100</f>
        <v>4.6379799020870891</v>
      </c>
      <c r="C54" s="66"/>
      <c r="D54" s="66"/>
      <c r="E54" s="66"/>
      <c r="F54" s="66"/>
      <c r="G54" s="66"/>
      <c r="H54" s="66"/>
      <c r="I54" s="66"/>
      <c r="J54" s="66"/>
    </row>
    <row r="55" spans="1:10" ht="13.5" thickBot="1" x14ac:dyDescent="0.25">
      <c r="A55" s="66"/>
      <c r="B55" s="66"/>
      <c r="C55" s="66"/>
      <c r="D55" s="66"/>
      <c r="E55" s="66"/>
      <c r="F55" s="66"/>
      <c r="G55" s="66"/>
      <c r="H55" s="66"/>
      <c r="I55" s="66"/>
      <c r="J55" s="66"/>
    </row>
    <row r="56" spans="1:10" x14ac:dyDescent="0.2">
      <c r="A56" s="66"/>
      <c r="B56" s="110" t="s">
        <v>78</v>
      </c>
      <c r="C56" s="89">
        <f>(E44/1000)*100</f>
        <v>57.100035043130994</v>
      </c>
      <c r="D56" s="90"/>
      <c r="E56" s="90"/>
      <c r="F56" s="110" t="s">
        <v>78</v>
      </c>
      <c r="G56" s="89">
        <f>(H44/1000)*100</f>
        <v>41.442415370926518</v>
      </c>
      <c r="H56" s="90"/>
      <c r="I56" s="66"/>
      <c r="J56" s="66"/>
    </row>
    <row r="57" spans="1:10" ht="13.5" thickBot="1" x14ac:dyDescent="0.25">
      <c r="A57" s="66"/>
      <c r="B57" s="111" t="s">
        <v>79</v>
      </c>
      <c r="C57" s="91">
        <f>(E46/1500)*100</f>
        <v>68.472159422790227</v>
      </c>
      <c r="D57" s="90"/>
      <c r="E57" s="90"/>
      <c r="F57" s="111" t="s">
        <v>79</v>
      </c>
      <c r="G57" s="91">
        <f>(H46/1500)*100</f>
        <v>45.488497518636848</v>
      </c>
      <c r="H57" s="90"/>
      <c r="I57" s="66"/>
      <c r="J57" s="66"/>
    </row>
    <row r="58" spans="1:10" ht="13.5" thickBot="1" x14ac:dyDescent="0.25">
      <c r="A58" s="66"/>
      <c r="B58" s="66"/>
      <c r="C58" s="66"/>
      <c r="D58" s="66"/>
      <c r="E58" s="66"/>
      <c r="F58" s="66"/>
      <c r="G58" s="66"/>
      <c r="H58" s="66"/>
      <c r="I58" s="66"/>
      <c r="J58" s="66"/>
    </row>
    <row r="59" spans="1:10" ht="13.5" thickBot="1" x14ac:dyDescent="0.25">
      <c r="A59" s="60" t="s">
        <v>7</v>
      </c>
      <c r="B59" s="61"/>
      <c r="C59" s="62"/>
      <c r="D59" s="63" t="s">
        <v>8</v>
      </c>
      <c r="E59" s="64"/>
      <c r="F59" s="64"/>
      <c r="G59" s="64"/>
      <c r="H59" s="164" t="s">
        <v>9</v>
      </c>
      <c r="I59" s="165"/>
      <c r="J59" s="170" t="s">
        <v>10</v>
      </c>
    </row>
    <row r="60" spans="1:10" x14ac:dyDescent="0.2">
      <c r="A60" s="18" t="s">
        <v>11</v>
      </c>
      <c r="B60" s="19"/>
      <c r="C60" s="19"/>
      <c r="D60" s="26" t="s">
        <v>12</v>
      </c>
      <c r="E60" s="27"/>
      <c r="F60" s="27"/>
      <c r="G60" s="27"/>
      <c r="H60" s="166"/>
      <c r="I60" s="167"/>
      <c r="J60" s="171"/>
    </row>
    <row r="61" spans="1:10" x14ac:dyDescent="0.2">
      <c r="A61" s="3"/>
      <c r="B61" s="4"/>
      <c r="C61" s="4"/>
      <c r="D61" s="28"/>
      <c r="E61" s="29"/>
      <c r="F61" s="29"/>
      <c r="G61" s="29"/>
      <c r="H61" s="166"/>
      <c r="I61" s="167"/>
      <c r="J61" s="171"/>
    </row>
    <row r="62" spans="1:10" ht="13.5" thickBot="1" x14ac:dyDescent="0.25">
      <c r="A62" s="20"/>
      <c r="B62" s="21"/>
      <c r="C62" s="21"/>
      <c r="D62" s="30"/>
      <c r="E62" s="31"/>
      <c r="F62" s="31"/>
      <c r="G62" s="31"/>
      <c r="H62" s="168"/>
      <c r="I62" s="169"/>
      <c r="J62" s="172"/>
    </row>
    <row r="63" spans="1:10" x14ac:dyDescent="0.2">
      <c r="A63" s="173"/>
      <c r="B63" s="173"/>
      <c r="C63" s="173"/>
      <c r="D63" s="173"/>
      <c r="E63" s="173"/>
      <c r="F63" s="173"/>
      <c r="G63" s="173"/>
      <c r="H63" s="173"/>
      <c r="I63" s="173"/>
      <c r="J63" s="66"/>
    </row>
    <row r="64" spans="1:10" x14ac:dyDescent="0.2">
      <c r="A64" s="163" t="s">
        <v>42</v>
      </c>
      <c r="B64" s="163"/>
      <c r="C64" s="163"/>
      <c r="D64" s="163"/>
      <c r="E64" s="163"/>
      <c r="F64" s="163"/>
      <c r="G64" s="163"/>
      <c r="H64" s="163"/>
      <c r="I64" s="163"/>
      <c r="J64" s="66"/>
    </row>
    <row r="67" spans="1:10" ht="13.9" customHeight="1" x14ac:dyDescent="0.2"/>
    <row r="70" spans="1:10" ht="13.5" customHeight="1" x14ac:dyDescent="0.2"/>
    <row r="76" spans="1:10" x14ac:dyDescent="0.2">
      <c r="A76" s="159"/>
      <c r="B76" s="159"/>
      <c r="C76" s="159"/>
      <c r="D76" s="159"/>
      <c r="E76" s="159"/>
      <c r="F76" s="159"/>
      <c r="G76" s="159"/>
      <c r="H76" s="159"/>
      <c r="I76" s="159"/>
      <c r="J76" s="159"/>
    </row>
  </sheetData>
  <mergeCells count="80">
    <mergeCell ref="C38:E38"/>
    <mergeCell ref="F38:H38"/>
    <mergeCell ref="B32:D32"/>
    <mergeCell ref="E32:F32"/>
    <mergeCell ref="G32:H32"/>
    <mergeCell ref="B36:H36"/>
    <mergeCell ref="C37:E37"/>
    <mergeCell ref="F37:H37"/>
    <mergeCell ref="B33:D33"/>
    <mergeCell ref="E33:F33"/>
    <mergeCell ref="G33:H33"/>
    <mergeCell ref="B34:D34"/>
    <mergeCell ref="E34:F34"/>
    <mergeCell ref="G34:H34"/>
    <mergeCell ref="B14:H15"/>
    <mergeCell ref="E28:F28"/>
    <mergeCell ref="G28:H28"/>
    <mergeCell ref="B26:H27"/>
    <mergeCell ref="B24:D24"/>
    <mergeCell ref="E24:F24"/>
    <mergeCell ref="G24:H24"/>
    <mergeCell ref="B25:D25"/>
    <mergeCell ref="E25:F25"/>
    <mergeCell ref="G25:H25"/>
    <mergeCell ref="B22:D22"/>
    <mergeCell ref="E22:F22"/>
    <mergeCell ref="G22:H22"/>
    <mergeCell ref="E23:F23"/>
    <mergeCell ref="G23:H23"/>
    <mergeCell ref="B20:D20"/>
    <mergeCell ref="E20:F20"/>
    <mergeCell ref="G20:H20"/>
    <mergeCell ref="B21:D21"/>
    <mergeCell ref="E21:F21"/>
    <mergeCell ref="G21:H21"/>
    <mergeCell ref="B18:D18"/>
    <mergeCell ref="E18:F18"/>
    <mergeCell ref="G18:H18"/>
    <mergeCell ref="B19:D19"/>
    <mergeCell ref="E19:F19"/>
    <mergeCell ref="G19:H19"/>
    <mergeCell ref="E16:F16"/>
    <mergeCell ref="G16:H16"/>
    <mergeCell ref="B17:D17"/>
    <mergeCell ref="E17:F17"/>
    <mergeCell ref="G17:H17"/>
    <mergeCell ref="A76:J76"/>
    <mergeCell ref="B23:D23"/>
    <mergeCell ref="A64:I64"/>
    <mergeCell ref="H59:I62"/>
    <mergeCell ref="J59:J62"/>
    <mergeCell ref="A63:I63"/>
    <mergeCell ref="A52:A53"/>
    <mergeCell ref="B29:D29"/>
    <mergeCell ref="E29:F29"/>
    <mergeCell ref="G29:H29"/>
    <mergeCell ref="B30:D30"/>
    <mergeCell ref="E30:F30"/>
    <mergeCell ref="G30:H30"/>
    <mergeCell ref="B31:D31"/>
    <mergeCell ref="E31:F31"/>
    <mergeCell ref="G31:H31"/>
    <mergeCell ref="A1:B4"/>
    <mergeCell ref="C1:G4"/>
    <mergeCell ref="I2:J2"/>
    <mergeCell ref="I3:J3"/>
    <mergeCell ref="I4:J4"/>
    <mergeCell ref="B5:J5"/>
    <mergeCell ref="A11:A12"/>
    <mergeCell ref="B9:C9"/>
    <mergeCell ref="F8:G8"/>
    <mergeCell ref="H8:I8"/>
    <mergeCell ref="B10:E10"/>
    <mergeCell ref="B6:J6"/>
    <mergeCell ref="B7:C7"/>
    <mergeCell ref="F7:G7"/>
    <mergeCell ref="F9:F10"/>
    <mergeCell ref="G9:J10"/>
    <mergeCell ref="B11:J12"/>
    <mergeCell ref="B8:C8"/>
  </mergeCells>
  <dataValidations count="6">
    <dataValidation type="list" allowBlank="1" showInput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18 JF65518 TB65518 ACX65518 AMT65518 AWP65518 BGL65518 BQH65518 CAD65518 CJZ65518 CTV65518 DDR65518 DNN65518 DXJ65518 EHF65518 ERB65518 FAX65518 FKT65518 FUP65518 GEL65518 GOH65518 GYD65518 HHZ65518 HRV65518 IBR65518 ILN65518 IVJ65518 JFF65518 JPB65518 JYX65518 KIT65518 KSP65518 LCL65518 LMH65518 LWD65518 MFZ65518 MPV65518 MZR65518 NJN65518 NTJ65518 ODF65518 ONB65518 OWX65518 PGT65518 PQP65518 QAL65518 QKH65518 QUD65518 RDZ65518 RNV65518 RXR65518 SHN65518 SRJ65518 TBF65518 TLB65518 TUX65518 UET65518 UOP65518 UYL65518 VIH65518 VSD65518 WBZ65518 WLV65518 WVR65518 J131054 JF131054 TB131054 ACX131054 AMT131054 AWP131054 BGL131054 BQH131054 CAD131054 CJZ131054 CTV131054 DDR131054 DNN131054 DXJ131054 EHF131054 ERB131054 FAX131054 FKT131054 FUP131054 GEL131054 GOH131054 GYD131054 HHZ131054 HRV131054 IBR131054 ILN131054 IVJ131054 JFF131054 JPB131054 JYX131054 KIT131054 KSP131054 LCL131054 LMH131054 LWD131054 MFZ131054 MPV131054 MZR131054 NJN131054 NTJ131054 ODF131054 ONB131054 OWX131054 PGT131054 PQP131054 QAL131054 QKH131054 QUD131054 RDZ131054 RNV131054 RXR131054 SHN131054 SRJ131054 TBF131054 TLB131054 TUX131054 UET131054 UOP131054 UYL131054 VIH131054 VSD131054 WBZ131054 WLV131054 WVR131054 J196590 JF196590 TB196590 ACX196590 AMT196590 AWP196590 BGL196590 BQH196590 CAD196590 CJZ196590 CTV196590 DDR196590 DNN196590 DXJ196590 EHF196590 ERB196590 FAX196590 FKT196590 FUP196590 GEL196590 GOH196590 GYD196590 HHZ196590 HRV196590 IBR196590 ILN196590 IVJ196590 JFF196590 JPB196590 JYX196590 KIT196590 KSP196590 LCL196590 LMH196590 LWD196590 MFZ196590 MPV196590 MZR196590 NJN196590 NTJ196590 ODF196590 ONB196590 OWX196590 PGT196590 PQP196590 QAL196590 QKH196590 QUD196590 RDZ196590 RNV196590 RXR196590 SHN196590 SRJ196590 TBF196590 TLB196590 TUX196590 UET196590 UOP196590 UYL196590 VIH196590 VSD196590 WBZ196590 WLV196590 WVR196590 J262126 JF262126 TB262126 ACX262126 AMT262126 AWP262126 BGL262126 BQH262126 CAD262126 CJZ262126 CTV262126 DDR262126 DNN262126 DXJ262126 EHF262126 ERB262126 FAX262126 FKT262126 FUP262126 GEL262126 GOH262126 GYD262126 HHZ262126 HRV262126 IBR262126 ILN262126 IVJ262126 JFF262126 JPB262126 JYX262126 KIT262126 KSP262126 LCL262126 LMH262126 LWD262126 MFZ262126 MPV262126 MZR262126 NJN262126 NTJ262126 ODF262126 ONB262126 OWX262126 PGT262126 PQP262126 QAL262126 QKH262126 QUD262126 RDZ262126 RNV262126 RXR262126 SHN262126 SRJ262126 TBF262126 TLB262126 TUX262126 UET262126 UOP262126 UYL262126 VIH262126 VSD262126 WBZ262126 WLV262126 WVR262126 J327662 JF327662 TB327662 ACX327662 AMT327662 AWP327662 BGL327662 BQH327662 CAD327662 CJZ327662 CTV327662 DDR327662 DNN327662 DXJ327662 EHF327662 ERB327662 FAX327662 FKT327662 FUP327662 GEL327662 GOH327662 GYD327662 HHZ327662 HRV327662 IBR327662 ILN327662 IVJ327662 JFF327662 JPB327662 JYX327662 KIT327662 KSP327662 LCL327662 LMH327662 LWD327662 MFZ327662 MPV327662 MZR327662 NJN327662 NTJ327662 ODF327662 ONB327662 OWX327662 PGT327662 PQP327662 QAL327662 QKH327662 QUD327662 RDZ327662 RNV327662 RXR327662 SHN327662 SRJ327662 TBF327662 TLB327662 TUX327662 UET327662 UOP327662 UYL327662 VIH327662 VSD327662 WBZ327662 WLV327662 WVR327662 J393198 JF393198 TB393198 ACX393198 AMT393198 AWP393198 BGL393198 BQH393198 CAD393198 CJZ393198 CTV393198 DDR393198 DNN393198 DXJ393198 EHF393198 ERB393198 FAX393198 FKT393198 FUP393198 GEL393198 GOH393198 GYD393198 HHZ393198 HRV393198 IBR393198 ILN393198 IVJ393198 JFF393198 JPB393198 JYX393198 KIT393198 KSP393198 LCL393198 LMH393198 LWD393198 MFZ393198 MPV393198 MZR393198 NJN393198 NTJ393198 ODF393198 ONB393198 OWX393198 PGT393198 PQP393198 QAL393198 QKH393198 QUD393198 RDZ393198 RNV393198 RXR393198 SHN393198 SRJ393198 TBF393198 TLB393198 TUX393198 UET393198 UOP393198 UYL393198 VIH393198 VSD393198 WBZ393198 WLV393198 WVR393198 J458734 JF458734 TB458734 ACX458734 AMT458734 AWP458734 BGL458734 BQH458734 CAD458734 CJZ458734 CTV458734 DDR458734 DNN458734 DXJ458734 EHF458734 ERB458734 FAX458734 FKT458734 FUP458734 GEL458734 GOH458734 GYD458734 HHZ458734 HRV458734 IBR458734 ILN458734 IVJ458734 JFF458734 JPB458734 JYX458734 KIT458734 KSP458734 LCL458734 LMH458734 LWD458734 MFZ458734 MPV458734 MZR458734 NJN458734 NTJ458734 ODF458734 ONB458734 OWX458734 PGT458734 PQP458734 QAL458734 QKH458734 QUD458734 RDZ458734 RNV458734 RXR458734 SHN458734 SRJ458734 TBF458734 TLB458734 TUX458734 UET458734 UOP458734 UYL458734 VIH458734 VSD458734 WBZ458734 WLV458734 WVR458734 J524270 JF524270 TB524270 ACX524270 AMT524270 AWP524270 BGL524270 BQH524270 CAD524270 CJZ524270 CTV524270 DDR524270 DNN524270 DXJ524270 EHF524270 ERB524270 FAX524270 FKT524270 FUP524270 GEL524270 GOH524270 GYD524270 HHZ524270 HRV524270 IBR524270 ILN524270 IVJ524270 JFF524270 JPB524270 JYX524270 KIT524270 KSP524270 LCL524270 LMH524270 LWD524270 MFZ524270 MPV524270 MZR524270 NJN524270 NTJ524270 ODF524270 ONB524270 OWX524270 PGT524270 PQP524270 QAL524270 QKH524270 QUD524270 RDZ524270 RNV524270 RXR524270 SHN524270 SRJ524270 TBF524270 TLB524270 TUX524270 UET524270 UOP524270 UYL524270 VIH524270 VSD524270 WBZ524270 WLV524270 WVR524270 J589806 JF589806 TB589806 ACX589806 AMT589806 AWP589806 BGL589806 BQH589806 CAD589806 CJZ589806 CTV589806 DDR589806 DNN589806 DXJ589806 EHF589806 ERB589806 FAX589806 FKT589806 FUP589806 GEL589806 GOH589806 GYD589806 HHZ589806 HRV589806 IBR589806 ILN589806 IVJ589806 JFF589806 JPB589806 JYX589806 KIT589806 KSP589806 LCL589806 LMH589806 LWD589806 MFZ589806 MPV589806 MZR589806 NJN589806 NTJ589806 ODF589806 ONB589806 OWX589806 PGT589806 PQP589806 QAL589806 QKH589806 QUD589806 RDZ589806 RNV589806 RXR589806 SHN589806 SRJ589806 TBF589806 TLB589806 TUX589806 UET589806 UOP589806 UYL589806 VIH589806 VSD589806 WBZ589806 WLV589806 WVR589806 J655342 JF655342 TB655342 ACX655342 AMT655342 AWP655342 BGL655342 BQH655342 CAD655342 CJZ655342 CTV655342 DDR655342 DNN655342 DXJ655342 EHF655342 ERB655342 FAX655342 FKT655342 FUP655342 GEL655342 GOH655342 GYD655342 HHZ655342 HRV655342 IBR655342 ILN655342 IVJ655342 JFF655342 JPB655342 JYX655342 KIT655342 KSP655342 LCL655342 LMH655342 LWD655342 MFZ655342 MPV655342 MZR655342 NJN655342 NTJ655342 ODF655342 ONB655342 OWX655342 PGT655342 PQP655342 QAL655342 QKH655342 QUD655342 RDZ655342 RNV655342 RXR655342 SHN655342 SRJ655342 TBF655342 TLB655342 TUX655342 UET655342 UOP655342 UYL655342 VIH655342 VSD655342 WBZ655342 WLV655342 WVR655342 J720878 JF720878 TB720878 ACX720878 AMT720878 AWP720878 BGL720878 BQH720878 CAD720878 CJZ720878 CTV720878 DDR720878 DNN720878 DXJ720878 EHF720878 ERB720878 FAX720878 FKT720878 FUP720878 GEL720878 GOH720878 GYD720878 HHZ720878 HRV720878 IBR720878 ILN720878 IVJ720878 JFF720878 JPB720878 JYX720878 KIT720878 KSP720878 LCL720878 LMH720878 LWD720878 MFZ720878 MPV720878 MZR720878 NJN720878 NTJ720878 ODF720878 ONB720878 OWX720878 PGT720878 PQP720878 QAL720878 QKH720878 QUD720878 RDZ720878 RNV720878 RXR720878 SHN720878 SRJ720878 TBF720878 TLB720878 TUX720878 UET720878 UOP720878 UYL720878 VIH720878 VSD720878 WBZ720878 WLV720878 WVR720878 J786414 JF786414 TB786414 ACX786414 AMT786414 AWP786414 BGL786414 BQH786414 CAD786414 CJZ786414 CTV786414 DDR786414 DNN786414 DXJ786414 EHF786414 ERB786414 FAX786414 FKT786414 FUP786414 GEL786414 GOH786414 GYD786414 HHZ786414 HRV786414 IBR786414 ILN786414 IVJ786414 JFF786414 JPB786414 JYX786414 KIT786414 KSP786414 LCL786414 LMH786414 LWD786414 MFZ786414 MPV786414 MZR786414 NJN786414 NTJ786414 ODF786414 ONB786414 OWX786414 PGT786414 PQP786414 QAL786414 QKH786414 QUD786414 RDZ786414 RNV786414 RXR786414 SHN786414 SRJ786414 TBF786414 TLB786414 TUX786414 UET786414 UOP786414 UYL786414 VIH786414 VSD786414 WBZ786414 WLV786414 WVR786414 J851950 JF851950 TB851950 ACX851950 AMT851950 AWP851950 BGL851950 BQH851950 CAD851950 CJZ851950 CTV851950 DDR851950 DNN851950 DXJ851950 EHF851950 ERB851950 FAX851950 FKT851950 FUP851950 GEL851950 GOH851950 GYD851950 HHZ851950 HRV851950 IBR851950 ILN851950 IVJ851950 JFF851950 JPB851950 JYX851950 KIT851950 KSP851950 LCL851950 LMH851950 LWD851950 MFZ851950 MPV851950 MZR851950 NJN851950 NTJ851950 ODF851950 ONB851950 OWX851950 PGT851950 PQP851950 QAL851950 QKH851950 QUD851950 RDZ851950 RNV851950 RXR851950 SHN851950 SRJ851950 TBF851950 TLB851950 TUX851950 UET851950 UOP851950 UYL851950 VIH851950 VSD851950 WBZ851950 WLV851950 WVR851950 J917486 JF917486 TB917486 ACX917486 AMT917486 AWP917486 BGL917486 BQH917486 CAD917486 CJZ917486 CTV917486 DDR917486 DNN917486 DXJ917486 EHF917486 ERB917486 FAX917486 FKT917486 FUP917486 GEL917486 GOH917486 GYD917486 HHZ917486 HRV917486 IBR917486 ILN917486 IVJ917486 JFF917486 JPB917486 JYX917486 KIT917486 KSP917486 LCL917486 LMH917486 LWD917486 MFZ917486 MPV917486 MZR917486 NJN917486 NTJ917486 ODF917486 ONB917486 OWX917486 PGT917486 PQP917486 QAL917486 QKH917486 QUD917486 RDZ917486 RNV917486 RXR917486 SHN917486 SRJ917486 TBF917486 TLB917486 TUX917486 UET917486 UOP917486 UYL917486 VIH917486 VSD917486 WBZ917486 WLV917486 WVR917486 J983022 JF983022 TB983022 ACX983022 AMT983022 AWP983022 BGL983022 BQH983022 CAD983022 CJZ983022 CTV983022 DDR983022 DNN983022 DXJ983022 EHF983022 ERB983022 FAX983022 FKT983022 FUP983022 GEL983022 GOH983022 GYD983022 HHZ983022 HRV983022 IBR983022 ILN983022 IVJ983022 JFF983022 JPB983022 JYX983022 KIT983022 KSP983022 LCL983022 LMH983022 LWD983022 MFZ983022 MPV983022 MZR983022 NJN983022 NTJ983022 ODF983022 ONB983022 OWX983022 PGT983022 PQP983022 QAL983022 QKH983022 QUD983022 RDZ983022 RNV983022 RXR983022 SHN983022 SRJ983022 TBF983022 TLB983022 TUX983022 UET983022 UOP983022 UYL983022 VIH983022 VSD983022 WBZ983022 WLV983022 WVR983022">
      <formula1>$Q$1:$Q$10</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20:J65520 JE65520:JF65520 TA65520:TB65520 ACW65520:ACX65520 AMS65520:AMT65520 AWO65520:AWP65520 BGK65520:BGL65520 BQG65520:BQH65520 CAC65520:CAD65520 CJY65520:CJZ65520 CTU65520:CTV65520 DDQ65520:DDR65520 DNM65520:DNN65520 DXI65520:DXJ65520 EHE65520:EHF65520 ERA65520:ERB65520 FAW65520:FAX65520 FKS65520:FKT65520 FUO65520:FUP65520 GEK65520:GEL65520 GOG65520:GOH65520 GYC65520:GYD65520 HHY65520:HHZ65520 HRU65520:HRV65520 IBQ65520:IBR65520 ILM65520:ILN65520 IVI65520:IVJ65520 JFE65520:JFF65520 JPA65520:JPB65520 JYW65520:JYX65520 KIS65520:KIT65520 KSO65520:KSP65520 LCK65520:LCL65520 LMG65520:LMH65520 LWC65520:LWD65520 MFY65520:MFZ65520 MPU65520:MPV65520 MZQ65520:MZR65520 NJM65520:NJN65520 NTI65520:NTJ65520 ODE65520:ODF65520 ONA65520:ONB65520 OWW65520:OWX65520 PGS65520:PGT65520 PQO65520:PQP65520 QAK65520:QAL65520 QKG65520:QKH65520 QUC65520:QUD65520 RDY65520:RDZ65520 RNU65520:RNV65520 RXQ65520:RXR65520 SHM65520:SHN65520 SRI65520:SRJ65520 TBE65520:TBF65520 TLA65520:TLB65520 TUW65520:TUX65520 UES65520:UET65520 UOO65520:UOP65520 UYK65520:UYL65520 VIG65520:VIH65520 VSC65520:VSD65520 WBY65520:WBZ65520 WLU65520:WLV65520 WVQ65520:WVR65520 I131056:J131056 JE131056:JF131056 TA131056:TB131056 ACW131056:ACX131056 AMS131056:AMT131056 AWO131056:AWP131056 BGK131056:BGL131056 BQG131056:BQH131056 CAC131056:CAD131056 CJY131056:CJZ131056 CTU131056:CTV131056 DDQ131056:DDR131056 DNM131056:DNN131056 DXI131056:DXJ131056 EHE131056:EHF131056 ERA131056:ERB131056 FAW131056:FAX131056 FKS131056:FKT131056 FUO131056:FUP131056 GEK131056:GEL131056 GOG131056:GOH131056 GYC131056:GYD131056 HHY131056:HHZ131056 HRU131056:HRV131056 IBQ131056:IBR131056 ILM131056:ILN131056 IVI131056:IVJ131056 JFE131056:JFF131056 JPA131056:JPB131056 JYW131056:JYX131056 KIS131056:KIT131056 KSO131056:KSP131056 LCK131056:LCL131056 LMG131056:LMH131056 LWC131056:LWD131056 MFY131056:MFZ131056 MPU131056:MPV131056 MZQ131056:MZR131056 NJM131056:NJN131056 NTI131056:NTJ131056 ODE131056:ODF131056 ONA131056:ONB131056 OWW131056:OWX131056 PGS131056:PGT131056 PQO131056:PQP131056 QAK131056:QAL131056 QKG131056:QKH131056 QUC131056:QUD131056 RDY131056:RDZ131056 RNU131056:RNV131056 RXQ131056:RXR131056 SHM131056:SHN131056 SRI131056:SRJ131056 TBE131056:TBF131056 TLA131056:TLB131056 TUW131056:TUX131056 UES131056:UET131056 UOO131056:UOP131056 UYK131056:UYL131056 VIG131056:VIH131056 VSC131056:VSD131056 WBY131056:WBZ131056 WLU131056:WLV131056 WVQ131056:WVR131056 I196592:J196592 JE196592:JF196592 TA196592:TB196592 ACW196592:ACX196592 AMS196592:AMT196592 AWO196592:AWP196592 BGK196592:BGL196592 BQG196592:BQH196592 CAC196592:CAD196592 CJY196592:CJZ196592 CTU196592:CTV196592 DDQ196592:DDR196592 DNM196592:DNN196592 DXI196592:DXJ196592 EHE196592:EHF196592 ERA196592:ERB196592 FAW196592:FAX196592 FKS196592:FKT196592 FUO196592:FUP196592 GEK196592:GEL196592 GOG196592:GOH196592 GYC196592:GYD196592 HHY196592:HHZ196592 HRU196592:HRV196592 IBQ196592:IBR196592 ILM196592:ILN196592 IVI196592:IVJ196592 JFE196592:JFF196592 JPA196592:JPB196592 JYW196592:JYX196592 KIS196592:KIT196592 KSO196592:KSP196592 LCK196592:LCL196592 LMG196592:LMH196592 LWC196592:LWD196592 MFY196592:MFZ196592 MPU196592:MPV196592 MZQ196592:MZR196592 NJM196592:NJN196592 NTI196592:NTJ196592 ODE196592:ODF196592 ONA196592:ONB196592 OWW196592:OWX196592 PGS196592:PGT196592 PQO196592:PQP196592 QAK196592:QAL196592 QKG196592:QKH196592 QUC196592:QUD196592 RDY196592:RDZ196592 RNU196592:RNV196592 RXQ196592:RXR196592 SHM196592:SHN196592 SRI196592:SRJ196592 TBE196592:TBF196592 TLA196592:TLB196592 TUW196592:TUX196592 UES196592:UET196592 UOO196592:UOP196592 UYK196592:UYL196592 VIG196592:VIH196592 VSC196592:VSD196592 WBY196592:WBZ196592 WLU196592:WLV196592 WVQ196592:WVR196592 I262128:J262128 JE262128:JF262128 TA262128:TB262128 ACW262128:ACX262128 AMS262128:AMT262128 AWO262128:AWP262128 BGK262128:BGL262128 BQG262128:BQH262128 CAC262128:CAD262128 CJY262128:CJZ262128 CTU262128:CTV262128 DDQ262128:DDR262128 DNM262128:DNN262128 DXI262128:DXJ262128 EHE262128:EHF262128 ERA262128:ERB262128 FAW262128:FAX262128 FKS262128:FKT262128 FUO262128:FUP262128 GEK262128:GEL262128 GOG262128:GOH262128 GYC262128:GYD262128 HHY262128:HHZ262128 HRU262128:HRV262128 IBQ262128:IBR262128 ILM262128:ILN262128 IVI262128:IVJ262128 JFE262128:JFF262128 JPA262128:JPB262128 JYW262128:JYX262128 KIS262128:KIT262128 KSO262128:KSP262128 LCK262128:LCL262128 LMG262128:LMH262128 LWC262128:LWD262128 MFY262128:MFZ262128 MPU262128:MPV262128 MZQ262128:MZR262128 NJM262128:NJN262128 NTI262128:NTJ262128 ODE262128:ODF262128 ONA262128:ONB262128 OWW262128:OWX262128 PGS262128:PGT262128 PQO262128:PQP262128 QAK262128:QAL262128 QKG262128:QKH262128 QUC262128:QUD262128 RDY262128:RDZ262128 RNU262128:RNV262128 RXQ262128:RXR262128 SHM262128:SHN262128 SRI262128:SRJ262128 TBE262128:TBF262128 TLA262128:TLB262128 TUW262128:TUX262128 UES262128:UET262128 UOO262128:UOP262128 UYK262128:UYL262128 VIG262128:VIH262128 VSC262128:VSD262128 WBY262128:WBZ262128 WLU262128:WLV262128 WVQ262128:WVR262128 I327664:J327664 JE327664:JF327664 TA327664:TB327664 ACW327664:ACX327664 AMS327664:AMT327664 AWO327664:AWP327664 BGK327664:BGL327664 BQG327664:BQH327664 CAC327664:CAD327664 CJY327664:CJZ327664 CTU327664:CTV327664 DDQ327664:DDR327664 DNM327664:DNN327664 DXI327664:DXJ327664 EHE327664:EHF327664 ERA327664:ERB327664 FAW327664:FAX327664 FKS327664:FKT327664 FUO327664:FUP327664 GEK327664:GEL327664 GOG327664:GOH327664 GYC327664:GYD327664 HHY327664:HHZ327664 HRU327664:HRV327664 IBQ327664:IBR327664 ILM327664:ILN327664 IVI327664:IVJ327664 JFE327664:JFF327664 JPA327664:JPB327664 JYW327664:JYX327664 KIS327664:KIT327664 KSO327664:KSP327664 LCK327664:LCL327664 LMG327664:LMH327664 LWC327664:LWD327664 MFY327664:MFZ327664 MPU327664:MPV327664 MZQ327664:MZR327664 NJM327664:NJN327664 NTI327664:NTJ327664 ODE327664:ODF327664 ONA327664:ONB327664 OWW327664:OWX327664 PGS327664:PGT327664 PQO327664:PQP327664 QAK327664:QAL327664 QKG327664:QKH327664 QUC327664:QUD327664 RDY327664:RDZ327664 RNU327664:RNV327664 RXQ327664:RXR327664 SHM327664:SHN327664 SRI327664:SRJ327664 TBE327664:TBF327664 TLA327664:TLB327664 TUW327664:TUX327664 UES327664:UET327664 UOO327664:UOP327664 UYK327664:UYL327664 VIG327664:VIH327664 VSC327664:VSD327664 WBY327664:WBZ327664 WLU327664:WLV327664 WVQ327664:WVR327664 I393200:J393200 JE393200:JF393200 TA393200:TB393200 ACW393200:ACX393200 AMS393200:AMT393200 AWO393200:AWP393200 BGK393200:BGL393200 BQG393200:BQH393200 CAC393200:CAD393200 CJY393200:CJZ393200 CTU393200:CTV393200 DDQ393200:DDR393200 DNM393200:DNN393200 DXI393200:DXJ393200 EHE393200:EHF393200 ERA393200:ERB393200 FAW393200:FAX393200 FKS393200:FKT393200 FUO393200:FUP393200 GEK393200:GEL393200 GOG393200:GOH393200 GYC393200:GYD393200 HHY393200:HHZ393200 HRU393200:HRV393200 IBQ393200:IBR393200 ILM393200:ILN393200 IVI393200:IVJ393200 JFE393200:JFF393200 JPA393200:JPB393200 JYW393200:JYX393200 KIS393200:KIT393200 KSO393200:KSP393200 LCK393200:LCL393200 LMG393200:LMH393200 LWC393200:LWD393200 MFY393200:MFZ393200 MPU393200:MPV393200 MZQ393200:MZR393200 NJM393200:NJN393200 NTI393200:NTJ393200 ODE393200:ODF393200 ONA393200:ONB393200 OWW393200:OWX393200 PGS393200:PGT393200 PQO393200:PQP393200 QAK393200:QAL393200 QKG393200:QKH393200 QUC393200:QUD393200 RDY393200:RDZ393200 RNU393200:RNV393200 RXQ393200:RXR393200 SHM393200:SHN393200 SRI393200:SRJ393200 TBE393200:TBF393200 TLA393200:TLB393200 TUW393200:TUX393200 UES393200:UET393200 UOO393200:UOP393200 UYK393200:UYL393200 VIG393200:VIH393200 VSC393200:VSD393200 WBY393200:WBZ393200 WLU393200:WLV393200 WVQ393200:WVR393200 I458736:J458736 JE458736:JF458736 TA458736:TB458736 ACW458736:ACX458736 AMS458736:AMT458736 AWO458736:AWP458736 BGK458736:BGL458736 BQG458736:BQH458736 CAC458736:CAD458736 CJY458736:CJZ458736 CTU458736:CTV458736 DDQ458736:DDR458736 DNM458736:DNN458736 DXI458736:DXJ458736 EHE458736:EHF458736 ERA458736:ERB458736 FAW458736:FAX458736 FKS458736:FKT458736 FUO458736:FUP458736 GEK458736:GEL458736 GOG458736:GOH458736 GYC458736:GYD458736 HHY458736:HHZ458736 HRU458736:HRV458736 IBQ458736:IBR458736 ILM458736:ILN458736 IVI458736:IVJ458736 JFE458736:JFF458736 JPA458736:JPB458736 JYW458736:JYX458736 KIS458736:KIT458736 KSO458736:KSP458736 LCK458736:LCL458736 LMG458736:LMH458736 LWC458736:LWD458736 MFY458736:MFZ458736 MPU458736:MPV458736 MZQ458736:MZR458736 NJM458736:NJN458736 NTI458736:NTJ458736 ODE458736:ODF458736 ONA458736:ONB458736 OWW458736:OWX458736 PGS458736:PGT458736 PQO458736:PQP458736 QAK458736:QAL458736 QKG458736:QKH458736 QUC458736:QUD458736 RDY458736:RDZ458736 RNU458736:RNV458736 RXQ458736:RXR458736 SHM458736:SHN458736 SRI458736:SRJ458736 TBE458736:TBF458736 TLA458736:TLB458736 TUW458736:TUX458736 UES458736:UET458736 UOO458736:UOP458736 UYK458736:UYL458736 VIG458736:VIH458736 VSC458736:VSD458736 WBY458736:WBZ458736 WLU458736:WLV458736 WVQ458736:WVR458736 I524272:J524272 JE524272:JF524272 TA524272:TB524272 ACW524272:ACX524272 AMS524272:AMT524272 AWO524272:AWP524272 BGK524272:BGL524272 BQG524272:BQH524272 CAC524272:CAD524272 CJY524272:CJZ524272 CTU524272:CTV524272 DDQ524272:DDR524272 DNM524272:DNN524272 DXI524272:DXJ524272 EHE524272:EHF524272 ERA524272:ERB524272 FAW524272:FAX524272 FKS524272:FKT524272 FUO524272:FUP524272 GEK524272:GEL524272 GOG524272:GOH524272 GYC524272:GYD524272 HHY524272:HHZ524272 HRU524272:HRV524272 IBQ524272:IBR524272 ILM524272:ILN524272 IVI524272:IVJ524272 JFE524272:JFF524272 JPA524272:JPB524272 JYW524272:JYX524272 KIS524272:KIT524272 KSO524272:KSP524272 LCK524272:LCL524272 LMG524272:LMH524272 LWC524272:LWD524272 MFY524272:MFZ524272 MPU524272:MPV524272 MZQ524272:MZR524272 NJM524272:NJN524272 NTI524272:NTJ524272 ODE524272:ODF524272 ONA524272:ONB524272 OWW524272:OWX524272 PGS524272:PGT524272 PQO524272:PQP524272 QAK524272:QAL524272 QKG524272:QKH524272 QUC524272:QUD524272 RDY524272:RDZ524272 RNU524272:RNV524272 RXQ524272:RXR524272 SHM524272:SHN524272 SRI524272:SRJ524272 TBE524272:TBF524272 TLA524272:TLB524272 TUW524272:TUX524272 UES524272:UET524272 UOO524272:UOP524272 UYK524272:UYL524272 VIG524272:VIH524272 VSC524272:VSD524272 WBY524272:WBZ524272 WLU524272:WLV524272 WVQ524272:WVR524272 I589808:J589808 JE589808:JF589808 TA589808:TB589808 ACW589808:ACX589808 AMS589808:AMT589808 AWO589808:AWP589808 BGK589808:BGL589808 BQG589808:BQH589808 CAC589808:CAD589808 CJY589808:CJZ589808 CTU589808:CTV589808 DDQ589808:DDR589808 DNM589808:DNN589808 DXI589808:DXJ589808 EHE589808:EHF589808 ERA589808:ERB589808 FAW589808:FAX589808 FKS589808:FKT589808 FUO589808:FUP589808 GEK589808:GEL589808 GOG589808:GOH589808 GYC589808:GYD589808 HHY589808:HHZ589808 HRU589808:HRV589808 IBQ589808:IBR589808 ILM589808:ILN589808 IVI589808:IVJ589808 JFE589808:JFF589808 JPA589808:JPB589808 JYW589808:JYX589808 KIS589808:KIT589808 KSO589808:KSP589808 LCK589808:LCL589808 LMG589808:LMH589808 LWC589808:LWD589808 MFY589808:MFZ589808 MPU589808:MPV589808 MZQ589808:MZR589808 NJM589808:NJN589808 NTI589808:NTJ589808 ODE589808:ODF589808 ONA589808:ONB589808 OWW589808:OWX589808 PGS589808:PGT589808 PQO589808:PQP589808 QAK589808:QAL589808 QKG589808:QKH589808 QUC589808:QUD589808 RDY589808:RDZ589808 RNU589808:RNV589808 RXQ589808:RXR589808 SHM589808:SHN589808 SRI589808:SRJ589808 TBE589808:TBF589808 TLA589808:TLB589808 TUW589808:TUX589808 UES589808:UET589808 UOO589808:UOP589808 UYK589808:UYL589808 VIG589808:VIH589808 VSC589808:VSD589808 WBY589808:WBZ589808 WLU589808:WLV589808 WVQ589808:WVR589808 I655344:J655344 JE655344:JF655344 TA655344:TB655344 ACW655344:ACX655344 AMS655344:AMT655344 AWO655344:AWP655344 BGK655344:BGL655344 BQG655344:BQH655344 CAC655344:CAD655344 CJY655344:CJZ655344 CTU655344:CTV655344 DDQ655344:DDR655344 DNM655344:DNN655344 DXI655344:DXJ655344 EHE655344:EHF655344 ERA655344:ERB655344 FAW655344:FAX655344 FKS655344:FKT655344 FUO655344:FUP655344 GEK655344:GEL655344 GOG655344:GOH655344 GYC655344:GYD655344 HHY655344:HHZ655344 HRU655344:HRV655344 IBQ655344:IBR655344 ILM655344:ILN655344 IVI655344:IVJ655344 JFE655344:JFF655344 JPA655344:JPB655344 JYW655344:JYX655344 KIS655344:KIT655344 KSO655344:KSP655344 LCK655344:LCL655344 LMG655344:LMH655344 LWC655344:LWD655344 MFY655344:MFZ655344 MPU655344:MPV655344 MZQ655344:MZR655344 NJM655344:NJN655344 NTI655344:NTJ655344 ODE655344:ODF655344 ONA655344:ONB655344 OWW655344:OWX655344 PGS655344:PGT655344 PQO655344:PQP655344 QAK655344:QAL655344 QKG655344:QKH655344 QUC655344:QUD655344 RDY655344:RDZ655344 RNU655344:RNV655344 RXQ655344:RXR655344 SHM655344:SHN655344 SRI655344:SRJ655344 TBE655344:TBF655344 TLA655344:TLB655344 TUW655344:TUX655344 UES655344:UET655344 UOO655344:UOP655344 UYK655344:UYL655344 VIG655344:VIH655344 VSC655344:VSD655344 WBY655344:WBZ655344 WLU655344:WLV655344 WVQ655344:WVR655344 I720880:J720880 JE720880:JF720880 TA720880:TB720880 ACW720880:ACX720880 AMS720880:AMT720880 AWO720880:AWP720880 BGK720880:BGL720880 BQG720880:BQH720880 CAC720880:CAD720880 CJY720880:CJZ720880 CTU720880:CTV720880 DDQ720880:DDR720880 DNM720880:DNN720880 DXI720880:DXJ720880 EHE720880:EHF720880 ERA720880:ERB720880 FAW720880:FAX720880 FKS720880:FKT720880 FUO720880:FUP720880 GEK720880:GEL720880 GOG720880:GOH720880 GYC720880:GYD720880 HHY720880:HHZ720880 HRU720880:HRV720880 IBQ720880:IBR720880 ILM720880:ILN720880 IVI720880:IVJ720880 JFE720880:JFF720880 JPA720880:JPB720880 JYW720880:JYX720880 KIS720880:KIT720880 KSO720880:KSP720880 LCK720880:LCL720880 LMG720880:LMH720880 LWC720880:LWD720880 MFY720880:MFZ720880 MPU720880:MPV720880 MZQ720880:MZR720880 NJM720880:NJN720880 NTI720880:NTJ720880 ODE720880:ODF720880 ONA720880:ONB720880 OWW720880:OWX720880 PGS720880:PGT720880 PQO720880:PQP720880 QAK720880:QAL720880 QKG720880:QKH720880 QUC720880:QUD720880 RDY720880:RDZ720880 RNU720880:RNV720880 RXQ720880:RXR720880 SHM720880:SHN720880 SRI720880:SRJ720880 TBE720880:TBF720880 TLA720880:TLB720880 TUW720880:TUX720880 UES720880:UET720880 UOO720880:UOP720880 UYK720880:UYL720880 VIG720880:VIH720880 VSC720880:VSD720880 WBY720880:WBZ720880 WLU720880:WLV720880 WVQ720880:WVR720880 I786416:J786416 JE786416:JF786416 TA786416:TB786416 ACW786416:ACX786416 AMS786416:AMT786416 AWO786416:AWP786416 BGK786416:BGL786416 BQG786416:BQH786416 CAC786416:CAD786416 CJY786416:CJZ786416 CTU786416:CTV786416 DDQ786416:DDR786416 DNM786416:DNN786416 DXI786416:DXJ786416 EHE786416:EHF786416 ERA786416:ERB786416 FAW786416:FAX786416 FKS786416:FKT786416 FUO786416:FUP786416 GEK786416:GEL786416 GOG786416:GOH786416 GYC786416:GYD786416 HHY786416:HHZ786416 HRU786416:HRV786416 IBQ786416:IBR786416 ILM786416:ILN786416 IVI786416:IVJ786416 JFE786416:JFF786416 JPA786416:JPB786416 JYW786416:JYX786416 KIS786416:KIT786416 KSO786416:KSP786416 LCK786416:LCL786416 LMG786416:LMH786416 LWC786416:LWD786416 MFY786416:MFZ786416 MPU786416:MPV786416 MZQ786416:MZR786416 NJM786416:NJN786416 NTI786416:NTJ786416 ODE786416:ODF786416 ONA786416:ONB786416 OWW786416:OWX786416 PGS786416:PGT786416 PQO786416:PQP786416 QAK786416:QAL786416 QKG786416:QKH786416 QUC786416:QUD786416 RDY786416:RDZ786416 RNU786416:RNV786416 RXQ786416:RXR786416 SHM786416:SHN786416 SRI786416:SRJ786416 TBE786416:TBF786416 TLA786416:TLB786416 TUW786416:TUX786416 UES786416:UET786416 UOO786416:UOP786416 UYK786416:UYL786416 VIG786416:VIH786416 VSC786416:VSD786416 WBY786416:WBZ786416 WLU786416:WLV786416 WVQ786416:WVR786416 I851952:J851952 JE851952:JF851952 TA851952:TB851952 ACW851952:ACX851952 AMS851952:AMT851952 AWO851952:AWP851952 BGK851952:BGL851952 BQG851952:BQH851952 CAC851952:CAD851952 CJY851952:CJZ851952 CTU851952:CTV851952 DDQ851952:DDR851952 DNM851952:DNN851952 DXI851952:DXJ851952 EHE851952:EHF851952 ERA851952:ERB851952 FAW851952:FAX851952 FKS851952:FKT851952 FUO851952:FUP851952 GEK851952:GEL851952 GOG851952:GOH851952 GYC851952:GYD851952 HHY851952:HHZ851952 HRU851952:HRV851952 IBQ851952:IBR851952 ILM851952:ILN851952 IVI851952:IVJ851952 JFE851952:JFF851952 JPA851952:JPB851952 JYW851952:JYX851952 KIS851952:KIT851952 KSO851952:KSP851952 LCK851952:LCL851952 LMG851952:LMH851952 LWC851952:LWD851952 MFY851952:MFZ851952 MPU851952:MPV851952 MZQ851952:MZR851952 NJM851952:NJN851952 NTI851952:NTJ851952 ODE851952:ODF851952 ONA851952:ONB851952 OWW851952:OWX851952 PGS851952:PGT851952 PQO851952:PQP851952 QAK851952:QAL851952 QKG851952:QKH851952 QUC851952:QUD851952 RDY851952:RDZ851952 RNU851952:RNV851952 RXQ851952:RXR851952 SHM851952:SHN851952 SRI851952:SRJ851952 TBE851952:TBF851952 TLA851952:TLB851952 TUW851952:TUX851952 UES851952:UET851952 UOO851952:UOP851952 UYK851952:UYL851952 VIG851952:VIH851952 VSC851952:VSD851952 WBY851952:WBZ851952 WLU851952:WLV851952 WVQ851952:WVR851952 I917488:J917488 JE917488:JF917488 TA917488:TB917488 ACW917488:ACX917488 AMS917488:AMT917488 AWO917488:AWP917488 BGK917488:BGL917488 BQG917488:BQH917488 CAC917488:CAD917488 CJY917488:CJZ917488 CTU917488:CTV917488 DDQ917488:DDR917488 DNM917488:DNN917488 DXI917488:DXJ917488 EHE917488:EHF917488 ERA917488:ERB917488 FAW917488:FAX917488 FKS917488:FKT917488 FUO917488:FUP917488 GEK917488:GEL917488 GOG917488:GOH917488 GYC917488:GYD917488 HHY917488:HHZ917488 HRU917488:HRV917488 IBQ917488:IBR917488 ILM917488:ILN917488 IVI917488:IVJ917488 JFE917488:JFF917488 JPA917488:JPB917488 JYW917488:JYX917488 KIS917488:KIT917488 KSO917488:KSP917488 LCK917488:LCL917488 LMG917488:LMH917488 LWC917488:LWD917488 MFY917488:MFZ917488 MPU917488:MPV917488 MZQ917488:MZR917488 NJM917488:NJN917488 NTI917488:NTJ917488 ODE917488:ODF917488 ONA917488:ONB917488 OWW917488:OWX917488 PGS917488:PGT917488 PQO917488:PQP917488 QAK917488:QAL917488 QKG917488:QKH917488 QUC917488:QUD917488 RDY917488:RDZ917488 RNU917488:RNV917488 RXQ917488:RXR917488 SHM917488:SHN917488 SRI917488:SRJ917488 TBE917488:TBF917488 TLA917488:TLB917488 TUW917488:TUX917488 UES917488:UET917488 UOO917488:UOP917488 UYK917488:UYL917488 VIG917488:VIH917488 VSC917488:VSD917488 WBY917488:WBZ917488 WLU917488:WLV917488 WVQ917488:WVR917488 I983024:J983024 JE983024:JF983024 TA983024:TB983024 ACW983024:ACX983024 AMS983024:AMT983024 AWO983024:AWP983024 BGK983024:BGL983024 BQG983024:BQH983024 CAC983024:CAD983024 CJY983024:CJZ983024 CTU983024:CTV983024 DDQ983024:DDR983024 DNM983024:DNN983024 DXI983024:DXJ983024 EHE983024:EHF983024 ERA983024:ERB983024 FAW983024:FAX983024 FKS983024:FKT983024 FUO983024:FUP983024 GEK983024:GEL983024 GOG983024:GOH983024 GYC983024:GYD983024 HHY983024:HHZ983024 HRU983024:HRV983024 IBQ983024:IBR983024 ILM983024:ILN983024 IVI983024:IVJ983024 JFE983024:JFF983024 JPA983024:JPB983024 JYW983024:JYX983024 KIS983024:KIT983024 KSO983024:KSP983024 LCK983024:LCL983024 LMG983024:LMH983024 LWC983024:LWD983024 MFY983024:MFZ983024 MPU983024:MPV983024 MZQ983024:MZR983024 NJM983024:NJN983024 NTI983024:NTJ983024 ODE983024:ODF983024 ONA983024:ONB983024 OWW983024:OWX983024 PGS983024:PGT983024 PQO983024:PQP983024 QAK983024:QAL983024 QKG983024:QKH983024 QUC983024:QUD983024 RDY983024:RDZ983024 RNU983024:RNV983024 RXQ983024:RXR983024 SHM983024:SHN983024 SRI983024:SRJ983024 TBE983024:TBF983024 TLA983024:TLB983024 TUW983024:TUX983024 UES983024:UET983024 UOO983024:UOP983024 UYK983024:UYL983024 VIG983024:VIH983024 VSC983024:VSD983024 WBY983024:WBZ983024 WLU983024:WLV983024 WVQ983024:WVR983024">
      <formula1>41395</formula1>
      <formula2>43221</formula2>
    </dataValidation>
    <dataValidation type="list" allowBlank="1" showErrorMessage="1" errorTitle="ERROR" error="solo opciones dadas" sqref="H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formula1>$P$1:$P$2</formula1>
    </dataValidation>
    <dataValidation type="list" allowBlank="1" showErrorMessage="1" errorTitle="ERROR" error="solo opciones dadas_x000a_" sqref="WVP983029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25 JD65525 SZ65525 ACV65525 AMR65525 AWN65525 BGJ65525 BQF65525 CAB65525 CJX65525 CTT65525 DDP65525 DNL65525 DXH65525 EHD65525 EQZ65525 FAV65525 FKR65525 FUN65525 GEJ65525 GOF65525 GYB65525 HHX65525 HRT65525 IBP65525 ILL65525 IVH65525 JFD65525 JOZ65525 JYV65525 KIR65525 KSN65525 LCJ65525 LMF65525 LWB65525 MFX65525 MPT65525 MZP65525 NJL65525 NTH65525 ODD65525 OMZ65525 OWV65525 PGR65525 PQN65525 QAJ65525 QKF65525 QUB65525 RDX65525 RNT65525 RXP65525 SHL65525 SRH65525 TBD65525 TKZ65525 TUV65525 UER65525 UON65525 UYJ65525 VIF65525 VSB65525 WBX65525 WLT65525 WVP65525 H131061 JD131061 SZ131061 ACV131061 AMR131061 AWN131061 BGJ131061 BQF131061 CAB131061 CJX131061 CTT131061 DDP131061 DNL131061 DXH131061 EHD131061 EQZ131061 FAV131061 FKR131061 FUN131061 GEJ131061 GOF131061 GYB131061 HHX131061 HRT131061 IBP131061 ILL131061 IVH131061 JFD131061 JOZ131061 JYV131061 KIR131061 KSN131061 LCJ131061 LMF131061 LWB131061 MFX131061 MPT131061 MZP131061 NJL131061 NTH131061 ODD131061 OMZ131061 OWV131061 PGR131061 PQN131061 QAJ131061 QKF131061 QUB131061 RDX131061 RNT131061 RXP131061 SHL131061 SRH131061 TBD131061 TKZ131061 TUV131061 UER131061 UON131061 UYJ131061 VIF131061 VSB131061 WBX131061 WLT131061 WVP131061 H196597 JD196597 SZ196597 ACV196597 AMR196597 AWN196597 BGJ196597 BQF196597 CAB196597 CJX196597 CTT196597 DDP196597 DNL196597 DXH196597 EHD196597 EQZ196597 FAV196597 FKR196597 FUN196597 GEJ196597 GOF196597 GYB196597 HHX196597 HRT196597 IBP196597 ILL196597 IVH196597 JFD196597 JOZ196597 JYV196597 KIR196597 KSN196597 LCJ196597 LMF196597 LWB196597 MFX196597 MPT196597 MZP196597 NJL196597 NTH196597 ODD196597 OMZ196597 OWV196597 PGR196597 PQN196597 QAJ196597 QKF196597 QUB196597 RDX196597 RNT196597 RXP196597 SHL196597 SRH196597 TBD196597 TKZ196597 TUV196597 UER196597 UON196597 UYJ196597 VIF196597 VSB196597 WBX196597 WLT196597 WVP196597 H262133 JD262133 SZ262133 ACV262133 AMR262133 AWN262133 BGJ262133 BQF262133 CAB262133 CJX262133 CTT262133 DDP262133 DNL262133 DXH262133 EHD262133 EQZ262133 FAV262133 FKR262133 FUN262133 GEJ262133 GOF262133 GYB262133 HHX262133 HRT262133 IBP262133 ILL262133 IVH262133 JFD262133 JOZ262133 JYV262133 KIR262133 KSN262133 LCJ262133 LMF262133 LWB262133 MFX262133 MPT262133 MZP262133 NJL262133 NTH262133 ODD262133 OMZ262133 OWV262133 PGR262133 PQN262133 QAJ262133 QKF262133 QUB262133 RDX262133 RNT262133 RXP262133 SHL262133 SRH262133 TBD262133 TKZ262133 TUV262133 UER262133 UON262133 UYJ262133 VIF262133 VSB262133 WBX262133 WLT262133 WVP262133 H327669 JD327669 SZ327669 ACV327669 AMR327669 AWN327669 BGJ327669 BQF327669 CAB327669 CJX327669 CTT327669 DDP327669 DNL327669 DXH327669 EHD327669 EQZ327669 FAV327669 FKR327669 FUN327669 GEJ327669 GOF327669 GYB327669 HHX327669 HRT327669 IBP327669 ILL327669 IVH327669 JFD327669 JOZ327669 JYV327669 KIR327669 KSN327669 LCJ327669 LMF327669 LWB327669 MFX327669 MPT327669 MZP327669 NJL327669 NTH327669 ODD327669 OMZ327669 OWV327669 PGR327669 PQN327669 QAJ327669 QKF327669 QUB327669 RDX327669 RNT327669 RXP327669 SHL327669 SRH327669 TBD327669 TKZ327669 TUV327669 UER327669 UON327669 UYJ327669 VIF327669 VSB327669 WBX327669 WLT327669 WVP327669 H393205 JD393205 SZ393205 ACV393205 AMR393205 AWN393205 BGJ393205 BQF393205 CAB393205 CJX393205 CTT393205 DDP393205 DNL393205 DXH393205 EHD393205 EQZ393205 FAV393205 FKR393205 FUN393205 GEJ393205 GOF393205 GYB393205 HHX393205 HRT393205 IBP393205 ILL393205 IVH393205 JFD393205 JOZ393205 JYV393205 KIR393205 KSN393205 LCJ393205 LMF393205 LWB393205 MFX393205 MPT393205 MZP393205 NJL393205 NTH393205 ODD393205 OMZ393205 OWV393205 PGR393205 PQN393205 QAJ393205 QKF393205 QUB393205 RDX393205 RNT393205 RXP393205 SHL393205 SRH393205 TBD393205 TKZ393205 TUV393205 UER393205 UON393205 UYJ393205 VIF393205 VSB393205 WBX393205 WLT393205 WVP393205 H458741 JD458741 SZ458741 ACV458741 AMR458741 AWN458741 BGJ458741 BQF458741 CAB458741 CJX458741 CTT458741 DDP458741 DNL458741 DXH458741 EHD458741 EQZ458741 FAV458741 FKR458741 FUN458741 GEJ458741 GOF458741 GYB458741 HHX458741 HRT458741 IBP458741 ILL458741 IVH458741 JFD458741 JOZ458741 JYV458741 KIR458741 KSN458741 LCJ458741 LMF458741 LWB458741 MFX458741 MPT458741 MZP458741 NJL458741 NTH458741 ODD458741 OMZ458741 OWV458741 PGR458741 PQN458741 QAJ458741 QKF458741 QUB458741 RDX458741 RNT458741 RXP458741 SHL458741 SRH458741 TBD458741 TKZ458741 TUV458741 UER458741 UON458741 UYJ458741 VIF458741 VSB458741 WBX458741 WLT458741 WVP458741 H524277 JD524277 SZ524277 ACV524277 AMR524277 AWN524277 BGJ524277 BQF524277 CAB524277 CJX524277 CTT524277 DDP524277 DNL524277 DXH524277 EHD524277 EQZ524277 FAV524277 FKR524277 FUN524277 GEJ524277 GOF524277 GYB524277 HHX524277 HRT524277 IBP524277 ILL524277 IVH524277 JFD524277 JOZ524277 JYV524277 KIR524277 KSN524277 LCJ524277 LMF524277 LWB524277 MFX524277 MPT524277 MZP524277 NJL524277 NTH524277 ODD524277 OMZ524277 OWV524277 PGR524277 PQN524277 QAJ524277 QKF524277 QUB524277 RDX524277 RNT524277 RXP524277 SHL524277 SRH524277 TBD524277 TKZ524277 TUV524277 UER524277 UON524277 UYJ524277 VIF524277 VSB524277 WBX524277 WLT524277 WVP524277 H589813 JD589813 SZ589813 ACV589813 AMR589813 AWN589813 BGJ589813 BQF589813 CAB589813 CJX589813 CTT589813 DDP589813 DNL589813 DXH589813 EHD589813 EQZ589813 FAV589813 FKR589813 FUN589813 GEJ589813 GOF589813 GYB589813 HHX589813 HRT589813 IBP589813 ILL589813 IVH589813 JFD589813 JOZ589813 JYV589813 KIR589813 KSN589813 LCJ589813 LMF589813 LWB589813 MFX589813 MPT589813 MZP589813 NJL589813 NTH589813 ODD589813 OMZ589813 OWV589813 PGR589813 PQN589813 QAJ589813 QKF589813 QUB589813 RDX589813 RNT589813 RXP589813 SHL589813 SRH589813 TBD589813 TKZ589813 TUV589813 UER589813 UON589813 UYJ589813 VIF589813 VSB589813 WBX589813 WLT589813 WVP589813 H655349 JD655349 SZ655349 ACV655349 AMR655349 AWN655349 BGJ655349 BQF655349 CAB655349 CJX655349 CTT655349 DDP655349 DNL655349 DXH655349 EHD655349 EQZ655349 FAV655349 FKR655349 FUN655349 GEJ655349 GOF655349 GYB655349 HHX655349 HRT655349 IBP655349 ILL655349 IVH655349 JFD655349 JOZ655349 JYV655349 KIR655349 KSN655349 LCJ655349 LMF655349 LWB655349 MFX655349 MPT655349 MZP655349 NJL655349 NTH655349 ODD655349 OMZ655349 OWV655349 PGR655349 PQN655349 QAJ655349 QKF655349 QUB655349 RDX655349 RNT655349 RXP655349 SHL655349 SRH655349 TBD655349 TKZ655349 TUV655349 UER655349 UON655349 UYJ655349 VIF655349 VSB655349 WBX655349 WLT655349 WVP655349 H720885 JD720885 SZ720885 ACV720885 AMR720885 AWN720885 BGJ720885 BQF720885 CAB720885 CJX720885 CTT720885 DDP720885 DNL720885 DXH720885 EHD720885 EQZ720885 FAV720885 FKR720885 FUN720885 GEJ720885 GOF720885 GYB720885 HHX720885 HRT720885 IBP720885 ILL720885 IVH720885 JFD720885 JOZ720885 JYV720885 KIR720885 KSN720885 LCJ720885 LMF720885 LWB720885 MFX720885 MPT720885 MZP720885 NJL720885 NTH720885 ODD720885 OMZ720885 OWV720885 PGR720885 PQN720885 QAJ720885 QKF720885 QUB720885 RDX720885 RNT720885 RXP720885 SHL720885 SRH720885 TBD720885 TKZ720885 TUV720885 UER720885 UON720885 UYJ720885 VIF720885 VSB720885 WBX720885 WLT720885 WVP720885 H786421 JD786421 SZ786421 ACV786421 AMR786421 AWN786421 BGJ786421 BQF786421 CAB786421 CJX786421 CTT786421 DDP786421 DNL786421 DXH786421 EHD786421 EQZ786421 FAV786421 FKR786421 FUN786421 GEJ786421 GOF786421 GYB786421 HHX786421 HRT786421 IBP786421 ILL786421 IVH786421 JFD786421 JOZ786421 JYV786421 KIR786421 KSN786421 LCJ786421 LMF786421 LWB786421 MFX786421 MPT786421 MZP786421 NJL786421 NTH786421 ODD786421 OMZ786421 OWV786421 PGR786421 PQN786421 QAJ786421 QKF786421 QUB786421 RDX786421 RNT786421 RXP786421 SHL786421 SRH786421 TBD786421 TKZ786421 TUV786421 UER786421 UON786421 UYJ786421 VIF786421 VSB786421 WBX786421 WLT786421 WVP786421 H851957 JD851957 SZ851957 ACV851957 AMR851957 AWN851957 BGJ851957 BQF851957 CAB851957 CJX851957 CTT851957 DDP851957 DNL851957 DXH851957 EHD851957 EQZ851957 FAV851957 FKR851957 FUN851957 GEJ851957 GOF851957 GYB851957 HHX851957 HRT851957 IBP851957 ILL851957 IVH851957 JFD851957 JOZ851957 JYV851957 KIR851957 KSN851957 LCJ851957 LMF851957 LWB851957 MFX851957 MPT851957 MZP851957 NJL851957 NTH851957 ODD851957 OMZ851957 OWV851957 PGR851957 PQN851957 QAJ851957 QKF851957 QUB851957 RDX851957 RNT851957 RXP851957 SHL851957 SRH851957 TBD851957 TKZ851957 TUV851957 UER851957 UON851957 UYJ851957 VIF851957 VSB851957 WBX851957 WLT851957 WVP851957 H917493 JD917493 SZ917493 ACV917493 AMR917493 AWN917493 BGJ917493 BQF917493 CAB917493 CJX917493 CTT917493 DDP917493 DNL917493 DXH917493 EHD917493 EQZ917493 FAV917493 FKR917493 FUN917493 GEJ917493 GOF917493 GYB917493 HHX917493 HRT917493 IBP917493 ILL917493 IVH917493 JFD917493 JOZ917493 JYV917493 KIR917493 KSN917493 LCJ917493 LMF917493 LWB917493 MFX917493 MPT917493 MZP917493 NJL917493 NTH917493 ODD917493 OMZ917493 OWV917493 PGR917493 PQN917493 QAJ917493 QKF917493 QUB917493 RDX917493 RNT917493 RXP917493 SHL917493 SRH917493 TBD917493 TKZ917493 TUV917493 UER917493 UON917493 UYJ917493 VIF917493 VSB917493 WBX917493 WLT917493 WVP917493 H983029 JD983029 SZ983029 ACV983029 AMR983029 AWN983029 BGJ983029 BQF983029 CAB983029 CJX983029 CTT983029 DDP983029 DNL983029 DXH983029 EHD983029 EQZ983029 FAV983029 FKR983029 FUN983029 GEJ983029 GOF983029 GYB983029 HHX983029 HRT983029 IBP983029 ILL983029 IVH983029 JFD983029 JOZ983029 JYV983029 KIR983029 KSN983029 LCJ983029 LMF983029 LWB983029 MFX983029 MPT983029 MZP983029 NJL983029 NTH983029 ODD983029 OMZ983029 OWV983029 PGR983029 PQN983029 QAJ983029 QKF983029 QUB983029 RDX983029 RNT983029 RXP983029 SHL983029 SRH983029 TBD983029 TKZ983029 TUV983029 UER983029 UON983029 UYJ983029 VIF983029 VSB983029 WBX983029 WLT983029">
      <formula1>$O$1:$O$2</formula1>
    </dataValidation>
    <dataValidation type="list" allowBlank="1" showErrorMessage="1" errorTitle="ERROR" error="solo opciones dadas "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E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E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E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E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E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E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E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E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E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E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E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E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E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E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formula1>$M$1:$M$2</formula1>
    </dataValidation>
    <dataValidation type="list" allowBlank="1" showErrorMessage="1" errorTitle="Error" error="Solo validas las opciones dadas " promptTitle="TIPO" sqref="WVP983031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formula1>$N$1:$N$3</formula1>
    </dataValidation>
  </dataValidation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view="pageBreakPreview" topLeftCell="A40" zoomScaleNormal="100" zoomScaleSheetLayoutView="100" workbookViewId="0">
      <selection activeCell="E7" sqref="E7"/>
    </sheetView>
  </sheetViews>
  <sheetFormatPr baseColWidth="10" defaultRowHeight="12.75" x14ac:dyDescent="0.2"/>
  <cols>
    <col min="1" max="1" width="15.28515625" style="1" customWidth="1"/>
    <col min="2" max="2" width="12.85546875" style="1" customWidth="1"/>
    <col min="3" max="3" width="9.42578125" style="1" customWidth="1"/>
    <col min="4" max="4" width="9" style="1" customWidth="1"/>
    <col min="5" max="5" width="9.140625" style="1" customWidth="1"/>
    <col min="6" max="6" width="9.28515625" style="1" customWidth="1"/>
    <col min="7" max="7" width="9.5703125" style="1" customWidth="1"/>
    <col min="8" max="8" width="8.28515625" style="1" customWidth="1"/>
    <col min="9" max="9" width="9.42578125" style="1" customWidth="1"/>
    <col min="10" max="10" width="6.7109375" style="1" customWidth="1"/>
    <col min="11" max="12" width="11.5703125" style="1"/>
    <col min="13" max="13" width="14.7109375" style="1" customWidth="1"/>
    <col min="14" max="14" width="14.140625" style="1" customWidth="1"/>
    <col min="15" max="256" width="11.5703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5703125" style="1"/>
    <col min="269" max="269" width="14.7109375" style="1" customWidth="1"/>
    <col min="270" max="270" width="14.140625" style="1" customWidth="1"/>
    <col min="271" max="512" width="11.5703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5703125" style="1"/>
    <col min="525" max="525" width="14.7109375" style="1" customWidth="1"/>
    <col min="526" max="526" width="14.140625" style="1" customWidth="1"/>
    <col min="527" max="768" width="11.5703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5703125" style="1"/>
    <col min="781" max="781" width="14.7109375" style="1" customWidth="1"/>
    <col min="782" max="782" width="14.140625" style="1" customWidth="1"/>
    <col min="783" max="1024" width="11.5703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5703125" style="1"/>
    <col min="1037" max="1037" width="14.7109375" style="1" customWidth="1"/>
    <col min="1038" max="1038" width="14.140625" style="1" customWidth="1"/>
    <col min="1039" max="1280" width="11.5703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5703125" style="1"/>
    <col min="1293" max="1293" width="14.7109375" style="1" customWidth="1"/>
    <col min="1294" max="1294" width="14.140625" style="1" customWidth="1"/>
    <col min="1295" max="1536" width="11.5703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5703125" style="1"/>
    <col min="1549" max="1549" width="14.7109375" style="1" customWidth="1"/>
    <col min="1550" max="1550" width="14.140625" style="1" customWidth="1"/>
    <col min="1551" max="1792" width="11.5703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5703125" style="1"/>
    <col min="1805" max="1805" width="14.7109375" style="1" customWidth="1"/>
    <col min="1806" max="1806" width="14.140625" style="1" customWidth="1"/>
    <col min="1807" max="2048" width="11.5703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5703125" style="1"/>
    <col min="2061" max="2061" width="14.7109375" style="1" customWidth="1"/>
    <col min="2062" max="2062" width="14.140625" style="1" customWidth="1"/>
    <col min="2063" max="2304" width="11.5703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5703125" style="1"/>
    <col min="2317" max="2317" width="14.7109375" style="1" customWidth="1"/>
    <col min="2318" max="2318" width="14.140625" style="1" customWidth="1"/>
    <col min="2319" max="2560" width="11.5703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5703125" style="1"/>
    <col min="2573" max="2573" width="14.7109375" style="1" customWidth="1"/>
    <col min="2574" max="2574" width="14.140625" style="1" customWidth="1"/>
    <col min="2575" max="2816" width="11.5703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5703125" style="1"/>
    <col min="2829" max="2829" width="14.7109375" style="1" customWidth="1"/>
    <col min="2830" max="2830" width="14.140625" style="1" customWidth="1"/>
    <col min="2831" max="3072" width="11.5703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5703125" style="1"/>
    <col min="3085" max="3085" width="14.7109375" style="1" customWidth="1"/>
    <col min="3086" max="3086" width="14.140625" style="1" customWidth="1"/>
    <col min="3087" max="3328" width="11.5703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5703125" style="1"/>
    <col min="3341" max="3341" width="14.7109375" style="1" customWidth="1"/>
    <col min="3342" max="3342" width="14.140625" style="1" customWidth="1"/>
    <col min="3343" max="3584" width="11.5703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5703125" style="1"/>
    <col min="3597" max="3597" width="14.7109375" style="1" customWidth="1"/>
    <col min="3598" max="3598" width="14.140625" style="1" customWidth="1"/>
    <col min="3599" max="3840" width="11.5703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5703125" style="1"/>
    <col min="3853" max="3853" width="14.7109375" style="1" customWidth="1"/>
    <col min="3854" max="3854" width="14.140625" style="1" customWidth="1"/>
    <col min="3855" max="4096" width="11.5703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5703125" style="1"/>
    <col min="4109" max="4109" width="14.7109375" style="1" customWidth="1"/>
    <col min="4110" max="4110" width="14.140625" style="1" customWidth="1"/>
    <col min="4111" max="4352" width="11.5703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5703125" style="1"/>
    <col min="4365" max="4365" width="14.7109375" style="1" customWidth="1"/>
    <col min="4366" max="4366" width="14.140625" style="1" customWidth="1"/>
    <col min="4367" max="4608" width="11.5703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5703125" style="1"/>
    <col min="4621" max="4621" width="14.7109375" style="1" customWidth="1"/>
    <col min="4622" max="4622" width="14.140625" style="1" customWidth="1"/>
    <col min="4623" max="4864" width="11.5703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5703125" style="1"/>
    <col min="4877" max="4877" width="14.7109375" style="1" customWidth="1"/>
    <col min="4878" max="4878" width="14.140625" style="1" customWidth="1"/>
    <col min="4879" max="5120" width="11.5703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5703125" style="1"/>
    <col min="5133" max="5133" width="14.7109375" style="1" customWidth="1"/>
    <col min="5134" max="5134" width="14.140625" style="1" customWidth="1"/>
    <col min="5135" max="5376" width="11.5703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5703125" style="1"/>
    <col min="5389" max="5389" width="14.7109375" style="1" customWidth="1"/>
    <col min="5390" max="5390" width="14.140625" style="1" customWidth="1"/>
    <col min="5391" max="5632" width="11.5703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5703125" style="1"/>
    <col min="5645" max="5645" width="14.7109375" style="1" customWidth="1"/>
    <col min="5646" max="5646" width="14.140625" style="1" customWidth="1"/>
    <col min="5647" max="5888" width="11.5703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5703125" style="1"/>
    <col min="5901" max="5901" width="14.7109375" style="1" customWidth="1"/>
    <col min="5902" max="5902" width="14.140625" style="1" customWidth="1"/>
    <col min="5903" max="6144" width="11.5703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5703125" style="1"/>
    <col min="6157" max="6157" width="14.7109375" style="1" customWidth="1"/>
    <col min="6158" max="6158" width="14.140625" style="1" customWidth="1"/>
    <col min="6159" max="6400" width="11.5703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5703125" style="1"/>
    <col min="6413" max="6413" width="14.7109375" style="1" customWidth="1"/>
    <col min="6414" max="6414" width="14.140625" style="1" customWidth="1"/>
    <col min="6415" max="6656" width="11.5703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5703125" style="1"/>
    <col min="6669" max="6669" width="14.7109375" style="1" customWidth="1"/>
    <col min="6670" max="6670" width="14.140625" style="1" customWidth="1"/>
    <col min="6671" max="6912" width="11.5703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5703125" style="1"/>
    <col min="6925" max="6925" width="14.7109375" style="1" customWidth="1"/>
    <col min="6926" max="6926" width="14.140625" style="1" customWidth="1"/>
    <col min="6927" max="7168" width="11.5703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5703125" style="1"/>
    <col min="7181" max="7181" width="14.7109375" style="1" customWidth="1"/>
    <col min="7182" max="7182" width="14.140625" style="1" customWidth="1"/>
    <col min="7183" max="7424" width="11.5703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5703125" style="1"/>
    <col min="7437" max="7437" width="14.7109375" style="1" customWidth="1"/>
    <col min="7438" max="7438" width="14.140625" style="1" customWidth="1"/>
    <col min="7439" max="7680" width="11.5703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5703125" style="1"/>
    <col min="7693" max="7693" width="14.7109375" style="1" customWidth="1"/>
    <col min="7694" max="7694" width="14.140625" style="1" customWidth="1"/>
    <col min="7695" max="7936" width="11.5703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5703125" style="1"/>
    <col min="7949" max="7949" width="14.7109375" style="1" customWidth="1"/>
    <col min="7950" max="7950" width="14.140625" style="1" customWidth="1"/>
    <col min="7951" max="8192" width="11.5703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5703125" style="1"/>
    <col min="8205" max="8205" width="14.7109375" style="1" customWidth="1"/>
    <col min="8206" max="8206" width="14.140625" style="1" customWidth="1"/>
    <col min="8207" max="8448" width="11.5703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5703125" style="1"/>
    <col min="8461" max="8461" width="14.7109375" style="1" customWidth="1"/>
    <col min="8462" max="8462" width="14.140625" style="1" customWidth="1"/>
    <col min="8463" max="8704" width="11.5703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5703125" style="1"/>
    <col min="8717" max="8717" width="14.7109375" style="1" customWidth="1"/>
    <col min="8718" max="8718" width="14.140625" style="1" customWidth="1"/>
    <col min="8719" max="8960" width="11.5703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5703125" style="1"/>
    <col min="8973" max="8973" width="14.7109375" style="1" customWidth="1"/>
    <col min="8974" max="8974" width="14.140625" style="1" customWidth="1"/>
    <col min="8975" max="9216" width="11.5703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5703125" style="1"/>
    <col min="9229" max="9229" width="14.7109375" style="1" customWidth="1"/>
    <col min="9230" max="9230" width="14.140625" style="1" customWidth="1"/>
    <col min="9231" max="9472" width="11.5703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5703125" style="1"/>
    <col min="9485" max="9485" width="14.7109375" style="1" customWidth="1"/>
    <col min="9486" max="9486" width="14.140625" style="1" customWidth="1"/>
    <col min="9487" max="9728" width="11.5703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5703125" style="1"/>
    <col min="9741" max="9741" width="14.7109375" style="1" customWidth="1"/>
    <col min="9742" max="9742" width="14.140625" style="1" customWidth="1"/>
    <col min="9743" max="9984" width="11.5703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5703125" style="1"/>
    <col min="9997" max="9997" width="14.7109375" style="1" customWidth="1"/>
    <col min="9998" max="9998" width="14.140625" style="1" customWidth="1"/>
    <col min="9999" max="10240" width="11.5703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5703125" style="1"/>
    <col min="10253" max="10253" width="14.7109375" style="1" customWidth="1"/>
    <col min="10254" max="10254" width="14.140625" style="1" customWidth="1"/>
    <col min="10255" max="10496" width="11.5703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5703125" style="1"/>
    <col min="10509" max="10509" width="14.7109375" style="1" customWidth="1"/>
    <col min="10510" max="10510" width="14.140625" style="1" customWidth="1"/>
    <col min="10511" max="10752" width="11.5703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5703125" style="1"/>
    <col min="10765" max="10765" width="14.7109375" style="1" customWidth="1"/>
    <col min="10766" max="10766" width="14.140625" style="1" customWidth="1"/>
    <col min="10767" max="11008" width="11.5703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5703125" style="1"/>
    <col min="11021" max="11021" width="14.7109375" style="1" customWidth="1"/>
    <col min="11022" max="11022" width="14.140625" style="1" customWidth="1"/>
    <col min="11023" max="11264" width="11.5703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5703125" style="1"/>
    <col min="11277" max="11277" width="14.7109375" style="1" customWidth="1"/>
    <col min="11278" max="11278" width="14.140625" style="1" customWidth="1"/>
    <col min="11279" max="11520" width="11.5703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5703125" style="1"/>
    <col min="11533" max="11533" width="14.7109375" style="1" customWidth="1"/>
    <col min="11534" max="11534" width="14.140625" style="1" customWidth="1"/>
    <col min="11535" max="11776" width="11.5703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5703125" style="1"/>
    <col min="11789" max="11789" width="14.7109375" style="1" customWidth="1"/>
    <col min="11790" max="11790" width="14.140625" style="1" customWidth="1"/>
    <col min="11791" max="12032" width="11.5703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5703125" style="1"/>
    <col min="12045" max="12045" width="14.7109375" style="1" customWidth="1"/>
    <col min="12046" max="12046" width="14.140625" style="1" customWidth="1"/>
    <col min="12047" max="12288" width="11.5703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5703125" style="1"/>
    <col min="12301" max="12301" width="14.7109375" style="1" customWidth="1"/>
    <col min="12302" max="12302" width="14.140625" style="1" customWidth="1"/>
    <col min="12303" max="12544" width="11.5703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5703125" style="1"/>
    <col min="12557" max="12557" width="14.7109375" style="1" customWidth="1"/>
    <col min="12558" max="12558" width="14.140625" style="1" customWidth="1"/>
    <col min="12559" max="12800" width="11.5703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5703125" style="1"/>
    <col min="12813" max="12813" width="14.7109375" style="1" customWidth="1"/>
    <col min="12814" max="12814" width="14.140625" style="1" customWidth="1"/>
    <col min="12815" max="13056" width="11.5703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5703125" style="1"/>
    <col min="13069" max="13069" width="14.7109375" style="1" customWidth="1"/>
    <col min="13070" max="13070" width="14.140625" style="1" customWidth="1"/>
    <col min="13071" max="13312" width="11.5703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5703125" style="1"/>
    <col min="13325" max="13325" width="14.7109375" style="1" customWidth="1"/>
    <col min="13326" max="13326" width="14.140625" style="1" customWidth="1"/>
    <col min="13327" max="13568" width="11.5703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5703125" style="1"/>
    <col min="13581" max="13581" width="14.7109375" style="1" customWidth="1"/>
    <col min="13582" max="13582" width="14.140625" style="1" customWidth="1"/>
    <col min="13583" max="13824" width="11.5703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5703125" style="1"/>
    <col min="13837" max="13837" width="14.7109375" style="1" customWidth="1"/>
    <col min="13838" max="13838" width="14.140625" style="1" customWidth="1"/>
    <col min="13839" max="14080" width="11.5703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5703125" style="1"/>
    <col min="14093" max="14093" width="14.7109375" style="1" customWidth="1"/>
    <col min="14094" max="14094" width="14.140625" style="1" customWidth="1"/>
    <col min="14095" max="14336" width="11.5703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5703125" style="1"/>
    <col min="14349" max="14349" width="14.7109375" style="1" customWidth="1"/>
    <col min="14350" max="14350" width="14.140625" style="1" customWidth="1"/>
    <col min="14351" max="14592" width="11.5703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5703125" style="1"/>
    <col min="14605" max="14605" width="14.7109375" style="1" customWidth="1"/>
    <col min="14606" max="14606" width="14.140625" style="1" customWidth="1"/>
    <col min="14607" max="14848" width="11.5703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5703125" style="1"/>
    <col min="14861" max="14861" width="14.7109375" style="1" customWidth="1"/>
    <col min="14862" max="14862" width="14.140625" style="1" customWidth="1"/>
    <col min="14863" max="15104" width="11.5703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5703125" style="1"/>
    <col min="15117" max="15117" width="14.7109375" style="1" customWidth="1"/>
    <col min="15118" max="15118" width="14.140625" style="1" customWidth="1"/>
    <col min="15119" max="15360" width="11.5703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5703125" style="1"/>
    <col min="15373" max="15373" width="14.7109375" style="1" customWidth="1"/>
    <col min="15374" max="15374" width="14.140625" style="1" customWidth="1"/>
    <col min="15375" max="15616" width="11.5703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5703125" style="1"/>
    <col min="15629" max="15629" width="14.7109375" style="1" customWidth="1"/>
    <col min="15630" max="15630" width="14.140625" style="1" customWidth="1"/>
    <col min="15631" max="15872" width="11.5703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5703125" style="1"/>
    <col min="15885" max="15885" width="14.7109375" style="1" customWidth="1"/>
    <col min="15886" max="15886" width="14.140625" style="1" customWidth="1"/>
    <col min="15887" max="16128" width="11.5703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5703125" style="1"/>
    <col min="16141" max="16141" width="14.7109375" style="1" customWidth="1"/>
    <col min="16142" max="16142" width="14.140625" style="1" customWidth="1"/>
    <col min="16143" max="16384" width="11.5703125" style="1"/>
  </cols>
  <sheetData>
    <row r="1" spans="1:18" ht="12" customHeight="1" x14ac:dyDescent="0.2">
      <c r="A1" s="144"/>
      <c r="B1" s="145"/>
      <c r="C1" s="147" t="s">
        <v>92</v>
      </c>
      <c r="D1" s="148"/>
      <c r="E1" s="148"/>
      <c r="F1" s="148"/>
      <c r="G1" s="149"/>
      <c r="H1" s="5" t="s">
        <v>13</v>
      </c>
      <c r="I1" s="6"/>
      <c r="J1" s="7" t="s">
        <v>22</v>
      </c>
      <c r="M1" s="8" t="s">
        <v>15</v>
      </c>
      <c r="N1" s="8" t="s">
        <v>16</v>
      </c>
      <c r="O1" s="8" t="s">
        <v>17</v>
      </c>
      <c r="P1" s="24" t="s">
        <v>44</v>
      </c>
      <c r="Q1" s="9" t="s">
        <v>14</v>
      </c>
      <c r="R1" s="8" t="s">
        <v>1</v>
      </c>
    </row>
    <row r="2" spans="1:18" ht="10.9" customHeight="1" x14ac:dyDescent="0.2">
      <c r="A2" s="146"/>
      <c r="B2" s="138"/>
      <c r="C2" s="150"/>
      <c r="D2" s="151"/>
      <c r="E2" s="151"/>
      <c r="F2" s="151"/>
      <c r="G2" s="152"/>
      <c r="H2" s="10" t="s">
        <v>18</v>
      </c>
      <c r="I2" s="153"/>
      <c r="J2" s="154"/>
      <c r="M2" s="8" t="s">
        <v>19</v>
      </c>
      <c r="N2" s="8" t="s">
        <v>20</v>
      </c>
      <c r="O2" s="8" t="s">
        <v>21</v>
      </c>
      <c r="P2" s="24" t="s">
        <v>0</v>
      </c>
      <c r="Q2" s="9" t="s">
        <v>22</v>
      </c>
      <c r="R2" s="8" t="s">
        <v>43</v>
      </c>
    </row>
    <row r="3" spans="1:18" ht="13.15" customHeight="1" x14ac:dyDescent="0.2">
      <c r="A3" s="146"/>
      <c r="B3" s="138"/>
      <c r="C3" s="150"/>
      <c r="D3" s="151"/>
      <c r="E3" s="151"/>
      <c r="F3" s="151"/>
      <c r="G3" s="152"/>
      <c r="H3" s="10" t="s">
        <v>2</v>
      </c>
      <c r="I3" s="155"/>
      <c r="J3" s="156"/>
      <c r="M3" s="8"/>
      <c r="N3" s="8" t="s">
        <v>23</v>
      </c>
      <c r="O3" s="8"/>
      <c r="P3" s="11"/>
      <c r="Q3" s="9" t="s">
        <v>24</v>
      </c>
    </row>
    <row r="4" spans="1:18" ht="13.9" customHeight="1" thickBot="1" x14ac:dyDescent="0.25">
      <c r="A4" s="146"/>
      <c r="B4" s="138"/>
      <c r="C4" s="150"/>
      <c r="D4" s="151"/>
      <c r="E4" s="151"/>
      <c r="F4" s="151"/>
      <c r="G4" s="152"/>
      <c r="H4" s="12" t="s">
        <v>3</v>
      </c>
      <c r="I4" s="157"/>
      <c r="J4" s="158"/>
      <c r="M4" s="13"/>
      <c r="N4" s="13"/>
      <c r="O4" s="13"/>
      <c r="P4" s="13"/>
      <c r="Q4" s="9" t="s">
        <v>25</v>
      </c>
    </row>
    <row r="5" spans="1:18" ht="13.15" customHeight="1" x14ac:dyDescent="0.2">
      <c r="A5" s="14" t="s">
        <v>26</v>
      </c>
      <c r="B5" s="119"/>
      <c r="C5" s="120"/>
      <c r="D5" s="120"/>
      <c r="E5" s="120"/>
      <c r="F5" s="120"/>
      <c r="G5" s="120"/>
      <c r="H5" s="120"/>
      <c r="I5" s="120"/>
      <c r="J5" s="121"/>
      <c r="M5" s="13"/>
      <c r="N5" s="13"/>
      <c r="O5" s="13"/>
      <c r="P5" s="13"/>
      <c r="Q5" s="9" t="s">
        <v>27</v>
      </c>
    </row>
    <row r="6" spans="1:18" ht="13.15" customHeight="1" thickBot="1" x14ac:dyDescent="0.25">
      <c r="A6" s="15" t="s">
        <v>28</v>
      </c>
      <c r="B6" s="130"/>
      <c r="C6" s="131"/>
      <c r="D6" s="131"/>
      <c r="E6" s="131"/>
      <c r="F6" s="131"/>
      <c r="G6" s="131"/>
      <c r="H6" s="131"/>
      <c r="I6" s="131"/>
      <c r="J6" s="132"/>
      <c r="M6" s="13"/>
      <c r="N6" s="13"/>
      <c r="O6" s="13"/>
      <c r="P6" s="13"/>
      <c r="Q6" s="9" t="s">
        <v>29</v>
      </c>
    </row>
    <row r="7" spans="1:18" ht="12.6" customHeight="1" x14ac:dyDescent="0.2">
      <c r="A7" s="16" t="s">
        <v>4</v>
      </c>
      <c r="B7" s="133"/>
      <c r="C7" s="134"/>
      <c r="D7" s="54" t="s">
        <v>30</v>
      </c>
      <c r="E7" s="55"/>
      <c r="F7" s="135" t="s">
        <v>31</v>
      </c>
      <c r="G7" s="135"/>
      <c r="H7" s="56"/>
      <c r="I7" s="55"/>
      <c r="J7" s="57"/>
      <c r="M7" s="13"/>
      <c r="N7" s="13"/>
      <c r="O7" s="13"/>
      <c r="P7" s="13"/>
      <c r="Q7" s="9" t="s">
        <v>32</v>
      </c>
    </row>
    <row r="8" spans="1:18" ht="16.899999999999999" customHeight="1" x14ac:dyDescent="0.2">
      <c r="A8" s="2" t="s">
        <v>33</v>
      </c>
      <c r="B8" s="124"/>
      <c r="C8" s="125"/>
      <c r="D8" s="52" t="s">
        <v>5</v>
      </c>
      <c r="E8" s="4"/>
      <c r="F8" s="126" t="s">
        <v>37</v>
      </c>
      <c r="G8" s="126"/>
      <c r="H8" s="127"/>
      <c r="I8" s="127"/>
      <c r="J8" s="58"/>
      <c r="P8" s="13"/>
      <c r="Q8" s="9" t="s">
        <v>34</v>
      </c>
    </row>
    <row r="9" spans="1:18" ht="13.9" customHeight="1" x14ac:dyDescent="0.2">
      <c r="A9" s="2" t="s">
        <v>35</v>
      </c>
      <c r="B9" s="124"/>
      <c r="C9" s="125"/>
      <c r="D9" s="53" t="s">
        <v>36</v>
      </c>
      <c r="E9" s="4"/>
      <c r="F9" s="136" t="s">
        <v>41</v>
      </c>
      <c r="G9" s="137"/>
      <c r="H9" s="137"/>
      <c r="I9" s="137"/>
      <c r="J9" s="138"/>
      <c r="K9" s="17"/>
      <c r="P9" s="13"/>
      <c r="Q9" s="9" t="s">
        <v>38</v>
      </c>
    </row>
    <row r="10" spans="1:18" ht="14.45" customHeight="1" x14ac:dyDescent="0.2">
      <c r="A10" s="2" t="s">
        <v>6</v>
      </c>
      <c r="B10" s="128"/>
      <c r="C10" s="129"/>
      <c r="D10" s="129"/>
      <c r="E10" s="129"/>
      <c r="F10" s="136"/>
      <c r="G10" s="137"/>
      <c r="H10" s="137"/>
      <c r="I10" s="137"/>
      <c r="J10" s="138"/>
      <c r="P10" s="13"/>
      <c r="Q10" s="9" t="s">
        <v>39</v>
      </c>
    </row>
    <row r="11" spans="1:18" ht="13.15" customHeight="1" x14ac:dyDescent="0.2">
      <c r="A11" s="122" t="s">
        <v>40</v>
      </c>
      <c r="B11" s="139"/>
      <c r="C11" s="127"/>
      <c r="D11" s="127"/>
      <c r="E11" s="127"/>
      <c r="F11" s="127"/>
      <c r="G11" s="127"/>
      <c r="H11" s="127"/>
      <c r="I11" s="127"/>
      <c r="J11" s="140"/>
    </row>
    <row r="12" spans="1:18" ht="13.9" customHeight="1" thickBot="1" x14ac:dyDescent="0.25">
      <c r="A12" s="123"/>
      <c r="B12" s="141"/>
      <c r="C12" s="142"/>
      <c r="D12" s="142"/>
      <c r="E12" s="142"/>
      <c r="F12" s="142"/>
      <c r="G12" s="142"/>
      <c r="H12" s="142"/>
      <c r="I12" s="142"/>
      <c r="J12" s="143"/>
    </row>
    <row r="13" spans="1:18" ht="13.9" customHeight="1" thickBot="1" x14ac:dyDescent="0.25">
      <c r="A13" s="66"/>
      <c r="B13" s="66"/>
      <c r="C13" s="66"/>
      <c r="D13" s="66"/>
      <c r="E13" s="66"/>
      <c r="F13" s="66"/>
      <c r="G13" s="66"/>
      <c r="H13" s="66"/>
      <c r="I13" s="66"/>
      <c r="J13" s="66"/>
      <c r="L13" s="216" t="s">
        <v>86</v>
      </c>
      <c r="M13" s="216"/>
      <c r="N13" s="216"/>
      <c r="O13" s="216"/>
    </row>
    <row r="14" spans="1:18" ht="13.15" customHeight="1" x14ac:dyDescent="0.2">
      <c r="A14" s="66"/>
      <c r="B14" s="66"/>
      <c r="C14" s="66"/>
      <c r="D14" s="66"/>
      <c r="E14" s="66"/>
      <c r="F14" s="66"/>
      <c r="G14" s="66"/>
      <c r="H14" s="66"/>
      <c r="I14" s="66"/>
      <c r="J14" s="66"/>
      <c r="L14" s="34" t="s">
        <v>76</v>
      </c>
      <c r="M14" s="35" t="s">
        <v>77</v>
      </c>
      <c r="N14" s="42" t="s">
        <v>76</v>
      </c>
      <c r="O14" s="35" t="s">
        <v>77</v>
      </c>
    </row>
    <row r="15" spans="1:18" ht="13.15" customHeight="1" thickBot="1" x14ac:dyDescent="0.25">
      <c r="A15" s="66"/>
      <c r="B15" s="66"/>
      <c r="C15" s="66"/>
      <c r="D15" s="66"/>
      <c r="E15" s="66"/>
      <c r="F15" s="66"/>
      <c r="G15" s="66"/>
      <c r="H15" s="66"/>
      <c r="I15" s="66"/>
      <c r="J15" s="66"/>
      <c r="L15" s="36">
        <f>A23</f>
        <v>0.1</v>
      </c>
      <c r="M15" s="37">
        <v>0</v>
      </c>
      <c r="N15" s="33">
        <f>A25</f>
        <v>0.2</v>
      </c>
      <c r="O15" s="40">
        <v>0</v>
      </c>
    </row>
    <row r="16" spans="1:18" ht="13.5" thickBot="1" x14ac:dyDescent="0.25">
      <c r="A16" s="217" t="s">
        <v>73</v>
      </c>
      <c r="B16" s="218"/>
      <c r="C16" s="66"/>
      <c r="D16" s="66"/>
      <c r="E16" s="66"/>
      <c r="F16" s="66"/>
      <c r="G16" s="66"/>
      <c r="H16" s="66"/>
      <c r="I16" s="66"/>
      <c r="J16" s="66"/>
      <c r="L16" s="38">
        <f>A23</f>
        <v>0.1</v>
      </c>
      <c r="M16" s="39">
        <f>B23</f>
        <v>571.00035043130993</v>
      </c>
      <c r="N16" s="45">
        <f>A25</f>
        <v>0.2</v>
      </c>
      <c r="O16" s="43">
        <f>B25</f>
        <v>1027.0823913418533</v>
      </c>
    </row>
    <row r="17" spans="1:15" ht="13.5" thickBot="1" x14ac:dyDescent="0.25">
      <c r="A17" s="100" t="s">
        <v>70</v>
      </c>
      <c r="B17" s="100" t="s">
        <v>66</v>
      </c>
      <c r="C17" s="66"/>
      <c r="D17" s="66"/>
      <c r="E17" s="66"/>
      <c r="F17" s="66"/>
      <c r="G17" s="66"/>
      <c r="H17" s="66"/>
      <c r="I17" s="66"/>
      <c r="J17" s="66"/>
      <c r="L17" s="46"/>
      <c r="M17" s="47"/>
      <c r="N17" s="48"/>
      <c r="O17" s="47"/>
    </row>
    <row r="18" spans="1:15" ht="13.5" thickBot="1" x14ac:dyDescent="0.25">
      <c r="A18" s="70" t="s">
        <v>67</v>
      </c>
      <c r="B18" s="92" t="s">
        <v>69</v>
      </c>
      <c r="C18" s="66"/>
      <c r="D18" s="66"/>
      <c r="E18" s="66"/>
      <c r="F18" s="66"/>
      <c r="G18" s="66"/>
      <c r="H18" s="66"/>
      <c r="I18" s="66"/>
      <c r="J18" s="66"/>
      <c r="L18" s="49">
        <f>A23</f>
        <v>0.1</v>
      </c>
      <c r="M18" s="50">
        <f>B23</f>
        <v>571.00035043130993</v>
      </c>
      <c r="N18" s="51">
        <f>A25</f>
        <v>0.2</v>
      </c>
      <c r="O18" s="50">
        <f>B25</f>
        <v>1027.0823913418533</v>
      </c>
    </row>
    <row r="19" spans="1:15" ht="13.5" thickBot="1" x14ac:dyDescent="0.25">
      <c r="A19" s="74">
        <f>CBR!B40</f>
        <v>5.0000000000000001E-3</v>
      </c>
      <c r="B19" s="75">
        <f>CBR!E40</f>
        <v>91.216408182108623</v>
      </c>
      <c r="C19" s="66"/>
      <c r="D19" s="66"/>
      <c r="E19" s="66"/>
      <c r="F19" s="66"/>
      <c r="G19" s="66"/>
      <c r="H19" s="66"/>
      <c r="I19" s="66"/>
      <c r="J19" s="66"/>
      <c r="L19" s="41">
        <v>0</v>
      </c>
      <c r="M19" s="43">
        <f>B23</f>
        <v>571.00035043130993</v>
      </c>
      <c r="N19" s="44">
        <v>0</v>
      </c>
      <c r="O19" s="43">
        <f>B25</f>
        <v>1027.0823913418533</v>
      </c>
    </row>
    <row r="20" spans="1:15" x14ac:dyDescent="0.2">
      <c r="A20" s="78">
        <f>CBR!B41</f>
        <v>2.5000000000000001E-2</v>
      </c>
      <c r="B20" s="32">
        <f>CBR!E41</f>
        <v>186.02401353674122</v>
      </c>
      <c r="C20" s="66"/>
      <c r="D20" s="66"/>
      <c r="E20" s="66"/>
      <c r="F20" s="66"/>
      <c r="G20" s="66"/>
      <c r="H20" s="66"/>
      <c r="I20" s="66"/>
      <c r="J20" s="66"/>
      <c r="M20" s="25"/>
    </row>
    <row r="21" spans="1:15" x14ac:dyDescent="0.2">
      <c r="A21" s="78">
        <f>CBR!B42</f>
        <v>0.05</v>
      </c>
      <c r="B21" s="32">
        <f>CBR!E42</f>
        <v>216.90830922044728</v>
      </c>
      <c r="C21" s="66"/>
      <c r="D21" s="66"/>
      <c r="E21" s="66"/>
      <c r="F21" s="66"/>
      <c r="G21" s="66"/>
      <c r="H21" s="66"/>
      <c r="I21" s="66"/>
      <c r="J21" s="66"/>
    </row>
    <row r="22" spans="1:15" x14ac:dyDescent="0.2">
      <c r="A22" s="78">
        <f>CBR!B43</f>
        <v>7.4999999999999997E-2</v>
      </c>
      <c r="B22" s="32">
        <f>CBR!E43</f>
        <v>392.87697067412142</v>
      </c>
      <c r="C22" s="66"/>
      <c r="D22" s="66"/>
      <c r="E22" s="66"/>
      <c r="F22" s="66"/>
      <c r="G22" s="66"/>
      <c r="H22" s="66"/>
      <c r="I22" s="66"/>
      <c r="J22" s="66"/>
    </row>
    <row r="23" spans="1:15" x14ac:dyDescent="0.2">
      <c r="A23" s="78">
        <f>CBR!B44</f>
        <v>0.1</v>
      </c>
      <c r="B23" s="32">
        <f>CBR!E44</f>
        <v>571.00035043130993</v>
      </c>
      <c r="C23" s="66"/>
      <c r="D23" s="66"/>
      <c r="E23" s="66"/>
      <c r="F23" s="66"/>
      <c r="G23" s="66"/>
      <c r="H23" s="66"/>
      <c r="I23" s="66"/>
      <c r="J23" s="66"/>
    </row>
    <row r="24" spans="1:15" ht="12.6" customHeight="1" x14ac:dyDescent="0.2">
      <c r="A24" s="78">
        <f>CBR!B45</f>
        <v>0.15</v>
      </c>
      <c r="B24" s="32">
        <f>CBR!E45</f>
        <v>727.5765471533548</v>
      </c>
      <c r="C24" s="66"/>
      <c r="D24" s="66"/>
      <c r="E24" s="66"/>
      <c r="F24" s="66"/>
      <c r="G24" s="66"/>
      <c r="H24" s="66"/>
      <c r="I24" s="66"/>
      <c r="J24" s="67"/>
    </row>
    <row r="25" spans="1:15" ht="15" customHeight="1" x14ac:dyDescent="0.2">
      <c r="A25" s="78">
        <f>CBR!B46</f>
        <v>0.2</v>
      </c>
      <c r="B25" s="32">
        <f>CBR!E46</f>
        <v>1027.0823913418533</v>
      </c>
      <c r="C25" s="66"/>
      <c r="D25" s="66"/>
      <c r="E25" s="66"/>
      <c r="F25" s="66"/>
      <c r="G25" s="66"/>
      <c r="H25" s="66"/>
      <c r="I25" s="66"/>
      <c r="J25" s="66"/>
    </row>
    <row r="26" spans="1:15" ht="12" customHeight="1" x14ac:dyDescent="0.2">
      <c r="A26" s="78">
        <f>CBR!B47</f>
        <v>0.25</v>
      </c>
      <c r="B26" s="32">
        <f>CBR!E47</f>
        <v>1178.6309120223643</v>
      </c>
      <c r="C26" s="66"/>
      <c r="D26" s="66"/>
      <c r="E26" s="66"/>
      <c r="F26" s="66"/>
      <c r="G26" s="66"/>
      <c r="H26" s="66"/>
      <c r="I26" s="66"/>
      <c r="J26" s="66"/>
    </row>
    <row r="27" spans="1:15" ht="13.9" customHeight="1" x14ac:dyDescent="0.2">
      <c r="A27" s="78">
        <f>CBR!B48</f>
        <v>0.3</v>
      </c>
      <c r="B27" s="32">
        <f>CBR!E48</f>
        <v>1362.500207255591</v>
      </c>
      <c r="C27" s="66"/>
      <c r="D27" s="66"/>
      <c r="E27" s="66"/>
      <c r="F27" s="66"/>
      <c r="G27" s="66"/>
      <c r="H27" s="66"/>
      <c r="I27" s="66"/>
      <c r="J27" s="68"/>
    </row>
    <row r="28" spans="1:15" ht="13.15" customHeight="1" x14ac:dyDescent="0.2">
      <c r="A28" s="78">
        <f>CBR!B49</f>
        <v>0.4</v>
      </c>
      <c r="B28" s="32">
        <f>CBR!E49</f>
        <v>1483.8826716869009</v>
      </c>
      <c r="C28" s="66"/>
      <c r="D28" s="66"/>
      <c r="E28" s="66"/>
      <c r="F28" s="66"/>
      <c r="G28" s="66"/>
      <c r="H28" s="66"/>
      <c r="I28" s="66"/>
      <c r="J28" s="66"/>
    </row>
    <row r="29" spans="1:15" ht="13.5" thickBot="1" x14ac:dyDescent="0.25">
      <c r="A29" s="79">
        <f>CBR!B50</f>
        <v>0.5</v>
      </c>
      <c r="B29" s="80">
        <f>CBR!E50</f>
        <v>1662.724290878594</v>
      </c>
      <c r="C29" s="66"/>
      <c r="D29" s="66"/>
      <c r="E29" s="66"/>
      <c r="F29" s="66"/>
      <c r="G29" s="66"/>
      <c r="H29" s="66"/>
      <c r="I29" s="66"/>
      <c r="J29" s="66"/>
    </row>
    <row r="30" spans="1:15" x14ac:dyDescent="0.2">
      <c r="A30" s="66"/>
      <c r="B30" s="66"/>
      <c r="C30" s="66"/>
      <c r="D30" s="66"/>
      <c r="E30" s="66"/>
      <c r="F30" s="66"/>
      <c r="G30" s="66"/>
      <c r="H30" s="66"/>
      <c r="I30" s="66"/>
      <c r="J30" s="66"/>
    </row>
    <row r="31" spans="1:15" x14ac:dyDescent="0.2">
      <c r="A31" s="66"/>
      <c r="B31" s="66"/>
      <c r="C31" s="66"/>
      <c r="D31" s="66"/>
      <c r="E31" s="66"/>
      <c r="F31" s="66"/>
      <c r="G31" s="66"/>
      <c r="H31" s="66"/>
      <c r="I31" s="66"/>
      <c r="J31" s="66"/>
    </row>
    <row r="32" spans="1:15" x14ac:dyDescent="0.2">
      <c r="A32" s="66"/>
      <c r="B32" s="66"/>
      <c r="C32" s="66"/>
      <c r="D32" s="66"/>
      <c r="E32" s="66"/>
      <c r="F32" s="66"/>
      <c r="G32" s="66"/>
      <c r="H32" s="66"/>
      <c r="I32" s="66"/>
      <c r="J32" s="66"/>
    </row>
    <row r="33" spans="1:15" x14ac:dyDescent="0.2">
      <c r="A33" s="66"/>
      <c r="B33" s="66"/>
      <c r="C33" s="66"/>
      <c r="D33" s="66"/>
      <c r="E33" s="66"/>
      <c r="F33" s="66"/>
      <c r="G33" s="66"/>
      <c r="H33" s="66"/>
      <c r="I33" s="66"/>
      <c r="J33" s="66"/>
    </row>
    <row r="34" spans="1:15" x14ac:dyDescent="0.2">
      <c r="A34" s="66"/>
      <c r="B34" s="66"/>
      <c r="C34" s="66"/>
      <c r="D34" s="66"/>
      <c r="E34" s="66"/>
      <c r="F34" s="66"/>
      <c r="G34" s="66"/>
      <c r="H34" s="66"/>
      <c r="I34" s="66"/>
      <c r="J34" s="66"/>
    </row>
    <row r="35" spans="1:15" x14ac:dyDescent="0.2">
      <c r="A35" s="66"/>
      <c r="B35" s="66"/>
      <c r="C35" s="66"/>
      <c r="D35" s="66"/>
      <c r="E35" s="66"/>
      <c r="F35" s="66"/>
      <c r="G35" s="66"/>
      <c r="H35" s="66"/>
      <c r="I35" s="66"/>
      <c r="J35" s="66"/>
    </row>
    <row r="36" spans="1:15" ht="13.5" thickBot="1" x14ac:dyDescent="0.25">
      <c r="A36" s="66"/>
      <c r="B36" s="66"/>
      <c r="C36" s="66"/>
      <c r="D36" s="66"/>
      <c r="E36" s="66"/>
      <c r="F36" s="66"/>
      <c r="G36" s="66"/>
      <c r="H36" s="66"/>
      <c r="I36" s="66"/>
      <c r="J36" s="66"/>
      <c r="L36" s="216" t="s">
        <v>86</v>
      </c>
      <c r="M36" s="216"/>
      <c r="N36" s="216"/>
      <c r="O36" s="216"/>
    </row>
    <row r="37" spans="1:15" ht="13.5" thickBot="1" x14ac:dyDescent="0.25">
      <c r="A37" s="217" t="s">
        <v>74</v>
      </c>
      <c r="B37" s="218"/>
      <c r="C37" s="66"/>
      <c r="D37" s="66"/>
      <c r="E37" s="66"/>
      <c r="F37" s="66"/>
      <c r="G37" s="66"/>
      <c r="H37" s="66"/>
      <c r="I37" s="66"/>
      <c r="J37" s="66" t="s">
        <v>45</v>
      </c>
      <c r="L37" s="34" t="s">
        <v>76</v>
      </c>
      <c r="M37" s="35" t="s">
        <v>77</v>
      </c>
      <c r="N37" s="42" t="s">
        <v>76</v>
      </c>
      <c r="O37" s="35" t="s">
        <v>77</v>
      </c>
    </row>
    <row r="38" spans="1:15" x14ac:dyDescent="0.2">
      <c r="A38" s="101" t="s">
        <v>70</v>
      </c>
      <c r="B38" s="102" t="s">
        <v>66</v>
      </c>
      <c r="C38" s="66"/>
      <c r="D38" s="66"/>
      <c r="E38" s="66"/>
      <c r="F38" s="66"/>
      <c r="G38" s="66"/>
      <c r="H38" s="66"/>
      <c r="I38" s="66"/>
      <c r="J38" s="66"/>
      <c r="L38" s="36">
        <f>A44</f>
        <v>0.1</v>
      </c>
      <c r="M38" s="37">
        <v>0</v>
      </c>
      <c r="N38" s="33">
        <f>A46</f>
        <v>0.2</v>
      </c>
      <c r="O38" s="40">
        <v>0</v>
      </c>
    </row>
    <row r="39" spans="1:15" ht="13.5" thickBot="1" x14ac:dyDescent="0.25">
      <c r="A39" s="93" t="s">
        <v>67</v>
      </c>
      <c r="B39" s="94" t="s">
        <v>69</v>
      </c>
      <c r="C39" s="66"/>
      <c r="D39" s="66"/>
      <c r="E39" s="66"/>
      <c r="F39" s="66"/>
      <c r="G39" s="66"/>
      <c r="H39" s="66"/>
      <c r="I39" s="66"/>
      <c r="J39" s="66"/>
      <c r="L39" s="38">
        <f>A44</f>
        <v>0.1</v>
      </c>
      <c r="M39" s="39">
        <f>B44</f>
        <v>414.42415370926517</v>
      </c>
      <c r="N39" s="45">
        <f>A46</f>
        <v>0.2</v>
      </c>
      <c r="O39" s="43">
        <f>B46</f>
        <v>682.32746277955277</v>
      </c>
    </row>
    <row r="40" spans="1:15" ht="13.5" thickBot="1" x14ac:dyDescent="0.25">
      <c r="A40" s="95">
        <f>CBR!B40</f>
        <v>5.0000000000000001E-3</v>
      </c>
      <c r="B40" s="96">
        <f>CBR!H40</f>
        <v>86.18873214057507</v>
      </c>
      <c r="C40" s="66"/>
      <c r="D40" s="66"/>
      <c r="E40" s="66"/>
      <c r="F40" s="66"/>
      <c r="G40" s="66"/>
      <c r="H40" s="66"/>
      <c r="I40" s="66"/>
      <c r="J40" s="66"/>
      <c r="L40" s="46"/>
      <c r="M40" s="47"/>
      <c r="N40" s="48"/>
      <c r="O40" s="47"/>
    </row>
    <row r="41" spans="1:15" x14ac:dyDescent="0.2">
      <c r="A41" s="78">
        <f>CBR!B41</f>
        <v>2.5000000000000001E-2</v>
      </c>
      <c r="B41" s="32">
        <f>CBR!H41</f>
        <v>96.244084223642176</v>
      </c>
      <c r="C41" s="66"/>
      <c r="D41" s="66"/>
      <c r="E41" s="66"/>
      <c r="F41" s="66"/>
      <c r="G41" s="66"/>
      <c r="H41" s="66"/>
      <c r="I41" s="66"/>
      <c r="J41" s="77"/>
      <c r="L41" s="49">
        <f>A44</f>
        <v>0.1</v>
      </c>
      <c r="M41" s="50">
        <f>B44</f>
        <v>414.42415370926517</v>
      </c>
      <c r="N41" s="51">
        <f>A46</f>
        <v>0.2</v>
      </c>
      <c r="O41" s="50">
        <f>B46</f>
        <v>682.32746277955277</v>
      </c>
    </row>
    <row r="42" spans="1:15" ht="13.5" thickBot="1" x14ac:dyDescent="0.25">
      <c r="A42" s="78">
        <f>CBR!B42</f>
        <v>0.05</v>
      </c>
      <c r="B42" s="32">
        <f>CBR!H42</f>
        <v>189.6152107092652</v>
      </c>
      <c r="C42" s="66"/>
      <c r="D42" s="66"/>
      <c r="E42" s="66"/>
      <c r="F42" s="66"/>
      <c r="G42" s="66"/>
      <c r="H42" s="66"/>
      <c r="I42" s="66"/>
      <c r="J42" s="77"/>
      <c r="L42" s="41">
        <v>0</v>
      </c>
      <c r="M42" s="43">
        <f>B44</f>
        <v>414.42415370926517</v>
      </c>
      <c r="N42" s="44">
        <v>0</v>
      </c>
      <c r="O42" s="43">
        <f>B46</f>
        <v>682.32746277955277</v>
      </c>
    </row>
    <row r="43" spans="1:15" x14ac:dyDescent="0.2">
      <c r="A43" s="78">
        <f>CBR!B43</f>
        <v>7.4999999999999997E-2</v>
      </c>
      <c r="B43" s="32">
        <f>CBR!H43</f>
        <v>307.40647796805115</v>
      </c>
      <c r="C43" s="66"/>
      <c r="D43" s="66"/>
      <c r="E43" s="66"/>
      <c r="F43" s="66"/>
      <c r="G43" s="66"/>
      <c r="H43" s="66"/>
      <c r="I43" s="66"/>
      <c r="J43" s="77"/>
    </row>
    <row r="44" spans="1:15" x14ac:dyDescent="0.2">
      <c r="A44" s="78">
        <f>CBR!B44</f>
        <v>0.1</v>
      </c>
      <c r="B44" s="32">
        <f>CBR!H44</f>
        <v>414.42415370926517</v>
      </c>
      <c r="C44" s="66"/>
      <c r="D44" s="66"/>
      <c r="E44" s="66"/>
      <c r="F44" s="66"/>
      <c r="G44" s="66"/>
      <c r="H44" s="66"/>
      <c r="I44" s="66"/>
      <c r="J44" s="77"/>
    </row>
    <row r="45" spans="1:15" x14ac:dyDescent="0.2">
      <c r="A45" s="78">
        <f>CBR!B45</f>
        <v>0.15</v>
      </c>
      <c r="B45" s="32">
        <f>CBR!H45</f>
        <v>555.91732230670925</v>
      </c>
      <c r="C45" s="66"/>
      <c r="D45" s="66"/>
      <c r="E45" s="66"/>
      <c r="F45" s="66"/>
      <c r="G45" s="66"/>
      <c r="H45" s="66"/>
      <c r="I45" s="66"/>
      <c r="J45" s="77"/>
    </row>
    <row r="46" spans="1:15" x14ac:dyDescent="0.2">
      <c r="A46" s="78">
        <f>CBR!B46</f>
        <v>0.2</v>
      </c>
      <c r="B46" s="32">
        <f>CBR!H46</f>
        <v>682.32746277955277</v>
      </c>
      <c r="C46" s="66"/>
      <c r="D46" s="66"/>
      <c r="E46" s="66"/>
      <c r="F46" s="66"/>
      <c r="G46" s="66"/>
      <c r="H46" s="66"/>
      <c r="I46" s="66"/>
      <c r="J46" s="66"/>
    </row>
    <row r="47" spans="1:15" x14ac:dyDescent="0.2">
      <c r="A47" s="78">
        <f>CBR!B47</f>
        <v>0.25</v>
      </c>
      <c r="B47" s="32">
        <f>CBR!H47</f>
        <v>800.11873003833864</v>
      </c>
      <c r="C47" s="66"/>
      <c r="D47" s="66"/>
      <c r="E47" s="66"/>
      <c r="F47" s="66"/>
      <c r="G47" s="66"/>
      <c r="H47" s="66"/>
      <c r="I47" s="66"/>
      <c r="J47" s="66"/>
    </row>
    <row r="48" spans="1:15" x14ac:dyDescent="0.2">
      <c r="A48" s="78">
        <f>CBR!B48</f>
        <v>0.3</v>
      </c>
      <c r="B48" s="32">
        <f>CBR!H48</f>
        <v>986.86098300958463</v>
      </c>
      <c r="C48" s="66"/>
      <c r="D48" s="66"/>
      <c r="E48" s="66"/>
      <c r="F48" s="66"/>
      <c r="G48" s="66"/>
      <c r="H48" s="66"/>
      <c r="I48" s="66"/>
      <c r="J48" s="66"/>
      <c r="K48" s="22"/>
    </row>
    <row r="49" spans="1:11" x14ac:dyDescent="0.2">
      <c r="A49" s="78">
        <f>CBR!B49</f>
        <v>0.4</v>
      </c>
      <c r="B49" s="32">
        <f>CBR!H49</f>
        <v>1142.7189402971246</v>
      </c>
      <c r="C49" s="66"/>
      <c r="D49" s="66"/>
      <c r="E49" s="66"/>
      <c r="F49" s="66"/>
      <c r="G49" s="66"/>
      <c r="H49" s="66"/>
      <c r="I49" s="66"/>
      <c r="J49" s="66"/>
      <c r="K49" s="23"/>
    </row>
    <row r="50" spans="1:11" ht="13.5" thickBot="1" x14ac:dyDescent="0.25">
      <c r="A50" s="79">
        <f>CBR!B50</f>
        <v>0.5</v>
      </c>
      <c r="B50" s="80">
        <f>CBR!H50</f>
        <v>1243.2724611277954</v>
      </c>
      <c r="C50" s="66"/>
      <c r="D50" s="66"/>
      <c r="E50" s="66"/>
      <c r="F50" s="66"/>
      <c r="G50" s="66"/>
      <c r="H50" s="66"/>
      <c r="I50" s="66"/>
      <c r="J50" s="66"/>
    </row>
    <row r="51" spans="1:11" x14ac:dyDescent="0.2">
      <c r="A51" s="66"/>
      <c r="B51" s="66"/>
      <c r="C51" s="66"/>
      <c r="D51" s="66"/>
      <c r="E51" s="66"/>
      <c r="F51" s="66"/>
      <c r="G51" s="66"/>
      <c r="H51" s="66"/>
      <c r="I51" s="66"/>
      <c r="J51" s="66"/>
    </row>
    <row r="52" spans="1:11" x14ac:dyDescent="0.2">
      <c r="A52" s="66"/>
      <c r="B52" s="66"/>
      <c r="C52" s="66"/>
      <c r="D52" s="66"/>
      <c r="E52" s="66"/>
      <c r="F52" s="66"/>
      <c r="G52" s="66"/>
      <c r="H52" s="66"/>
      <c r="I52" s="66"/>
      <c r="J52" s="66"/>
    </row>
    <row r="53" spans="1:11" x14ac:dyDescent="0.2">
      <c r="A53" s="66"/>
      <c r="B53" s="66"/>
      <c r="C53" s="66"/>
      <c r="D53" s="66"/>
      <c r="E53" s="66"/>
      <c r="F53" s="66"/>
      <c r="G53" s="66"/>
      <c r="H53" s="66"/>
      <c r="I53" s="66"/>
      <c r="J53" s="66"/>
    </row>
    <row r="54" spans="1:11" x14ac:dyDescent="0.2">
      <c r="A54" s="66"/>
      <c r="B54" s="66"/>
      <c r="C54" s="66"/>
      <c r="D54" s="66"/>
      <c r="E54" s="66"/>
      <c r="F54" s="66"/>
      <c r="G54" s="66"/>
      <c r="H54" s="66"/>
      <c r="I54" s="66"/>
      <c r="J54" s="66"/>
    </row>
    <row r="55" spans="1:11" x14ac:dyDescent="0.2">
      <c r="A55" s="66"/>
      <c r="B55" s="66"/>
      <c r="C55" s="66"/>
      <c r="D55" s="66"/>
      <c r="E55" s="66"/>
      <c r="F55" s="66"/>
      <c r="G55" s="66"/>
      <c r="H55" s="66"/>
      <c r="I55" s="66"/>
      <c r="J55" s="66"/>
    </row>
    <row r="56" spans="1:11" x14ac:dyDescent="0.2">
      <c r="A56" s="66"/>
      <c r="B56" s="66"/>
      <c r="C56" s="66"/>
      <c r="D56" s="66"/>
      <c r="E56" s="66"/>
      <c r="F56" s="66"/>
      <c r="G56" s="66"/>
      <c r="H56" s="66"/>
      <c r="I56" s="66"/>
      <c r="J56" s="66"/>
    </row>
    <row r="57" spans="1:11" x14ac:dyDescent="0.2">
      <c r="A57" s="97" t="s">
        <v>87</v>
      </c>
      <c r="B57" s="98"/>
      <c r="C57" s="98"/>
      <c r="D57" s="98"/>
      <c r="E57" s="98"/>
      <c r="F57" s="98"/>
      <c r="G57" s="98"/>
      <c r="H57" s="98"/>
      <c r="I57" s="98"/>
      <c r="J57" s="98"/>
    </row>
    <row r="58" spans="1:11" x14ac:dyDescent="0.2">
      <c r="A58" s="66"/>
      <c r="B58" s="99"/>
      <c r="C58" s="99"/>
      <c r="D58" s="99"/>
      <c r="E58" s="99"/>
      <c r="F58" s="99"/>
      <c r="G58" s="99"/>
      <c r="H58" s="99"/>
      <c r="I58" s="99"/>
      <c r="J58" s="99"/>
    </row>
    <row r="59" spans="1:11" x14ac:dyDescent="0.2">
      <c r="A59" s="66"/>
      <c r="B59" s="99"/>
      <c r="C59" s="99"/>
      <c r="D59" s="99"/>
      <c r="E59" s="99"/>
      <c r="F59" s="99"/>
      <c r="G59" s="99"/>
      <c r="H59" s="99"/>
      <c r="I59" s="99"/>
      <c r="J59" s="99"/>
    </row>
    <row r="60" spans="1:11" ht="13.5" thickBot="1" x14ac:dyDescent="0.25">
      <c r="A60" s="66"/>
      <c r="B60" s="66"/>
      <c r="C60" s="66"/>
      <c r="D60" s="66"/>
      <c r="E60" s="66"/>
      <c r="F60" s="66"/>
      <c r="G60" s="66"/>
      <c r="H60" s="66"/>
      <c r="I60" s="66"/>
      <c r="J60" s="66"/>
    </row>
    <row r="61" spans="1:11" ht="13.5" thickBot="1" x14ac:dyDescent="0.25">
      <c r="A61" s="60" t="s">
        <v>7</v>
      </c>
      <c r="B61" s="61"/>
      <c r="C61" s="62"/>
      <c r="D61" s="63" t="s">
        <v>8</v>
      </c>
      <c r="E61" s="64"/>
      <c r="F61" s="64"/>
      <c r="G61" s="64"/>
      <c r="H61" s="164" t="s">
        <v>9</v>
      </c>
      <c r="I61" s="165"/>
      <c r="J61" s="170" t="s">
        <v>10</v>
      </c>
    </row>
    <row r="62" spans="1:11" x14ac:dyDescent="0.2">
      <c r="A62" s="18" t="s">
        <v>11</v>
      </c>
      <c r="B62" s="19"/>
      <c r="C62" s="19"/>
      <c r="D62" s="26" t="s">
        <v>12</v>
      </c>
      <c r="E62" s="27"/>
      <c r="F62" s="27"/>
      <c r="G62" s="27"/>
      <c r="H62" s="166"/>
      <c r="I62" s="167"/>
      <c r="J62" s="171"/>
    </row>
    <row r="63" spans="1:11" x14ac:dyDescent="0.2">
      <c r="A63" s="3"/>
      <c r="B63" s="4"/>
      <c r="C63" s="4"/>
      <c r="D63" s="28"/>
      <c r="E63" s="29"/>
      <c r="F63" s="29"/>
      <c r="G63" s="29"/>
      <c r="H63" s="166"/>
      <c r="I63" s="167"/>
      <c r="J63" s="171"/>
    </row>
    <row r="64" spans="1:11" ht="13.5" thickBot="1" x14ac:dyDescent="0.25">
      <c r="A64" s="20"/>
      <c r="B64" s="21"/>
      <c r="C64" s="21"/>
      <c r="D64" s="30"/>
      <c r="E64" s="31"/>
      <c r="F64" s="31"/>
      <c r="G64" s="31"/>
      <c r="H64" s="168"/>
      <c r="I64" s="169"/>
      <c r="J64" s="172"/>
    </row>
    <row r="65" spans="1:10" x14ac:dyDescent="0.2">
      <c r="A65" s="173"/>
      <c r="B65" s="173"/>
      <c r="C65" s="173"/>
      <c r="D65" s="173"/>
      <c r="E65" s="173"/>
      <c r="F65" s="173"/>
      <c r="G65" s="173"/>
      <c r="H65" s="173"/>
      <c r="I65" s="173"/>
      <c r="J65" s="66"/>
    </row>
    <row r="66" spans="1:10" x14ac:dyDescent="0.2">
      <c r="A66" s="163" t="s">
        <v>42</v>
      </c>
      <c r="B66" s="163"/>
      <c r="C66" s="163"/>
      <c r="D66" s="163"/>
      <c r="E66" s="163"/>
      <c r="F66" s="163"/>
      <c r="G66" s="163"/>
      <c r="H66" s="163"/>
      <c r="I66" s="163"/>
      <c r="J66" s="66"/>
    </row>
    <row r="69" spans="1:10" ht="13.9" customHeight="1" x14ac:dyDescent="0.2"/>
    <row r="72" spans="1:10" ht="13.5" customHeight="1" x14ac:dyDescent="0.2"/>
    <row r="78" spans="1:10" x14ac:dyDescent="0.2">
      <c r="A78" s="159"/>
      <c r="B78" s="159"/>
      <c r="C78" s="159"/>
      <c r="D78" s="159"/>
      <c r="E78" s="159"/>
      <c r="F78" s="159"/>
      <c r="G78" s="159"/>
      <c r="H78" s="159"/>
      <c r="I78" s="159"/>
      <c r="J78" s="159"/>
    </row>
  </sheetData>
  <mergeCells count="27">
    <mergeCell ref="L13:O13"/>
    <mergeCell ref="L36:O36"/>
    <mergeCell ref="A78:J78"/>
    <mergeCell ref="A16:B16"/>
    <mergeCell ref="A37:B37"/>
    <mergeCell ref="H61:I64"/>
    <mergeCell ref="J61:J64"/>
    <mergeCell ref="A65:I65"/>
    <mergeCell ref="A66:I66"/>
    <mergeCell ref="B9:C9"/>
    <mergeCell ref="F9:F10"/>
    <mergeCell ref="G9:J10"/>
    <mergeCell ref="B10:E10"/>
    <mergeCell ref="A11:A12"/>
    <mergeCell ref="B11:J12"/>
    <mergeCell ref="B6:J6"/>
    <mergeCell ref="B7:C7"/>
    <mergeCell ref="F7:G7"/>
    <mergeCell ref="B8:C8"/>
    <mergeCell ref="F8:G8"/>
    <mergeCell ref="H8:I8"/>
    <mergeCell ref="B5:J5"/>
    <mergeCell ref="A1:B4"/>
    <mergeCell ref="C1:G4"/>
    <mergeCell ref="I2:J2"/>
    <mergeCell ref="I3:J3"/>
    <mergeCell ref="I4:J4"/>
  </mergeCells>
  <dataValidations count="6">
    <dataValidation type="list" allowBlank="1" showErrorMessage="1" errorTitle="Error" error="Solo validas las opciones dadas " promptTitle="TIPO" sqref="WVP983033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29 JD65529 SZ65529 ACV65529 AMR65529 AWN65529 BGJ65529 BQF65529 CAB65529 CJX65529 CTT65529 DDP65529 DNL65529 DXH65529 EHD65529 EQZ65529 FAV65529 FKR65529 FUN65529 GEJ65529 GOF65529 GYB65529 HHX65529 HRT65529 IBP65529 ILL65529 IVH65529 JFD65529 JOZ65529 JYV65529 KIR65529 KSN65529 LCJ65529 LMF65529 LWB65529 MFX65529 MPT65529 MZP65529 NJL65529 NTH65529 ODD65529 OMZ65529 OWV65529 PGR65529 PQN65529 QAJ65529 QKF65529 QUB65529 RDX65529 RNT65529 RXP65529 SHL65529 SRH65529 TBD65529 TKZ65529 TUV65529 UER65529 UON65529 UYJ65529 VIF65529 VSB65529 WBX65529 WLT65529 WVP65529 H131065 JD131065 SZ131065 ACV131065 AMR131065 AWN131065 BGJ131065 BQF131065 CAB131065 CJX131065 CTT131065 DDP131065 DNL131065 DXH131065 EHD131065 EQZ131065 FAV131065 FKR131065 FUN131065 GEJ131065 GOF131065 GYB131065 HHX131065 HRT131065 IBP131065 ILL131065 IVH131065 JFD131065 JOZ131065 JYV131065 KIR131065 KSN131065 LCJ131065 LMF131065 LWB131065 MFX131065 MPT131065 MZP131065 NJL131065 NTH131065 ODD131065 OMZ131065 OWV131065 PGR131065 PQN131065 QAJ131065 QKF131065 QUB131065 RDX131065 RNT131065 RXP131065 SHL131065 SRH131065 TBD131065 TKZ131065 TUV131065 UER131065 UON131065 UYJ131065 VIF131065 VSB131065 WBX131065 WLT131065 WVP131065 H196601 JD196601 SZ196601 ACV196601 AMR196601 AWN196601 BGJ196601 BQF196601 CAB196601 CJX196601 CTT196601 DDP196601 DNL196601 DXH196601 EHD196601 EQZ196601 FAV196601 FKR196601 FUN196601 GEJ196601 GOF196601 GYB196601 HHX196601 HRT196601 IBP196601 ILL196601 IVH196601 JFD196601 JOZ196601 JYV196601 KIR196601 KSN196601 LCJ196601 LMF196601 LWB196601 MFX196601 MPT196601 MZP196601 NJL196601 NTH196601 ODD196601 OMZ196601 OWV196601 PGR196601 PQN196601 QAJ196601 QKF196601 QUB196601 RDX196601 RNT196601 RXP196601 SHL196601 SRH196601 TBD196601 TKZ196601 TUV196601 UER196601 UON196601 UYJ196601 VIF196601 VSB196601 WBX196601 WLT196601 WVP196601 H262137 JD262137 SZ262137 ACV262137 AMR262137 AWN262137 BGJ262137 BQF262137 CAB262137 CJX262137 CTT262137 DDP262137 DNL262137 DXH262137 EHD262137 EQZ262137 FAV262137 FKR262137 FUN262137 GEJ262137 GOF262137 GYB262137 HHX262137 HRT262137 IBP262137 ILL262137 IVH262137 JFD262137 JOZ262137 JYV262137 KIR262137 KSN262137 LCJ262137 LMF262137 LWB262137 MFX262137 MPT262137 MZP262137 NJL262137 NTH262137 ODD262137 OMZ262137 OWV262137 PGR262137 PQN262137 QAJ262137 QKF262137 QUB262137 RDX262137 RNT262137 RXP262137 SHL262137 SRH262137 TBD262137 TKZ262137 TUV262137 UER262137 UON262137 UYJ262137 VIF262137 VSB262137 WBX262137 WLT262137 WVP262137 H327673 JD327673 SZ327673 ACV327673 AMR327673 AWN327673 BGJ327673 BQF327673 CAB327673 CJX327673 CTT327673 DDP327673 DNL327673 DXH327673 EHD327673 EQZ327673 FAV327673 FKR327673 FUN327673 GEJ327673 GOF327673 GYB327673 HHX327673 HRT327673 IBP327673 ILL327673 IVH327673 JFD327673 JOZ327673 JYV327673 KIR327673 KSN327673 LCJ327673 LMF327673 LWB327673 MFX327673 MPT327673 MZP327673 NJL327673 NTH327673 ODD327673 OMZ327673 OWV327673 PGR327673 PQN327673 QAJ327673 QKF327673 QUB327673 RDX327673 RNT327673 RXP327673 SHL327673 SRH327673 TBD327673 TKZ327673 TUV327673 UER327673 UON327673 UYJ327673 VIF327673 VSB327673 WBX327673 WLT327673 WVP327673 H393209 JD393209 SZ393209 ACV393209 AMR393209 AWN393209 BGJ393209 BQF393209 CAB393209 CJX393209 CTT393209 DDP393209 DNL393209 DXH393209 EHD393209 EQZ393209 FAV393209 FKR393209 FUN393209 GEJ393209 GOF393209 GYB393209 HHX393209 HRT393209 IBP393209 ILL393209 IVH393209 JFD393209 JOZ393209 JYV393209 KIR393209 KSN393209 LCJ393209 LMF393209 LWB393209 MFX393209 MPT393209 MZP393209 NJL393209 NTH393209 ODD393209 OMZ393209 OWV393209 PGR393209 PQN393209 QAJ393209 QKF393209 QUB393209 RDX393209 RNT393209 RXP393209 SHL393209 SRH393209 TBD393209 TKZ393209 TUV393209 UER393209 UON393209 UYJ393209 VIF393209 VSB393209 WBX393209 WLT393209 WVP393209 H458745 JD458745 SZ458745 ACV458745 AMR458745 AWN458745 BGJ458745 BQF458745 CAB458745 CJX458745 CTT458745 DDP458745 DNL458745 DXH458745 EHD458745 EQZ458745 FAV458745 FKR458745 FUN458745 GEJ458745 GOF458745 GYB458745 HHX458745 HRT458745 IBP458745 ILL458745 IVH458745 JFD458745 JOZ458745 JYV458745 KIR458745 KSN458745 LCJ458745 LMF458745 LWB458745 MFX458745 MPT458745 MZP458745 NJL458745 NTH458745 ODD458745 OMZ458745 OWV458745 PGR458745 PQN458745 QAJ458745 QKF458745 QUB458745 RDX458745 RNT458745 RXP458745 SHL458745 SRH458745 TBD458745 TKZ458745 TUV458745 UER458745 UON458745 UYJ458745 VIF458745 VSB458745 WBX458745 WLT458745 WVP458745 H524281 JD524281 SZ524281 ACV524281 AMR524281 AWN524281 BGJ524281 BQF524281 CAB524281 CJX524281 CTT524281 DDP524281 DNL524281 DXH524281 EHD524281 EQZ524281 FAV524281 FKR524281 FUN524281 GEJ524281 GOF524281 GYB524281 HHX524281 HRT524281 IBP524281 ILL524281 IVH524281 JFD524281 JOZ524281 JYV524281 KIR524281 KSN524281 LCJ524281 LMF524281 LWB524281 MFX524281 MPT524281 MZP524281 NJL524281 NTH524281 ODD524281 OMZ524281 OWV524281 PGR524281 PQN524281 QAJ524281 QKF524281 QUB524281 RDX524281 RNT524281 RXP524281 SHL524281 SRH524281 TBD524281 TKZ524281 TUV524281 UER524281 UON524281 UYJ524281 VIF524281 VSB524281 WBX524281 WLT524281 WVP524281 H589817 JD589817 SZ589817 ACV589817 AMR589817 AWN589817 BGJ589817 BQF589817 CAB589817 CJX589817 CTT589817 DDP589817 DNL589817 DXH589817 EHD589817 EQZ589817 FAV589817 FKR589817 FUN589817 GEJ589817 GOF589817 GYB589817 HHX589817 HRT589817 IBP589817 ILL589817 IVH589817 JFD589817 JOZ589817 JYV589817 KIR589817 KSN589817 LCJ589817 LMF589817 LWB589817 MFX589817 MPT589817 MZP589817 NJL589817 NTH589817 ODD589817 OMZ589817 OWV589817 PGR589817 PQN589817 QAJ589817 QKF589817 QUB589817 RDX589817 RNT589817 RXP589817 SHL589817 SRH589817 TBD589817 TKZ589817 TUV589817 UER589817 UON589817 UYJ589817 VIF589817 VSB589817 WBX589817 WLT589817 WVP589817 H655353 JD655353 SZ655353 ACV655353 AMR655353 AWN655353 BGJ655353 BQF655353 CAB655353 CJX655353 CTT655353 DDP655353 DNL655353 DXH655353 EHD655353 EQZ655353 FAV655353 FKR655353 FUN655353 GEJ655353 GOF655353 GYB655353 HHX655353 HRT655353 IBP655353 ILL655353 IVH655353 JFD655353 JOZ655353 JYV655353 KIR655353 KSN655353 LCJ655353 LMF655353 LWB655353 MFX655353 MPT655353 MZP655353 NJL655353 NTH655353 ODD655353 OMZ655353 OWV655353 PGR655353 PQN655353 QAJ655353 QKF655353 QUB655353 RDX655353 RNT655353 RXP655353 SHL655353 SRH655353 TBD655353 TKZ655353 TUV655353 UER655353 UON655353 UYJ655353 VIF655353 VSB655353 WBX655353 WLT655353 WVP655353 H720889 JD720889 SZ720889 ACV720889 AMR720889 AWN720889 BGJ720889 BQF720889 CAB720889 CJX720889 CTT720889 DDP720889 DNL720889 DXH720889 EHD720889 EQZ720889 FAV720889 FKR720889 FUN720889 GEJ720889 GOF720889 GYB720889 HHX720889 HRT720889 IBP720889 ILL720889 IVH720889 JFD720889 JOZ720889 JYV720889 KIR720889 KSN720889 LCJ720889 LMF720889 LWB720889 MFX720889 MPT720889 MZP720889 NJL720889 NTH720889 ODD720889 OMZ720889 OWV720889 PGR720889 PQN720889 QAJ720889 QKF720889 QUB720889 RDX720889 RNT720889 RXP720889 SHL720889 SRH720889 TBD720889 TKZ720889 TUV720889 UER720889 UON720889 UYJ720889 VIF720889 VSB720889 WBX720889 WLT720889 WVP720889 H786425 JD786425 SZ786425 ACV786425 AMR786425 AWN786425 BGJ786425 BQF786425 CAB786425 CJX786425 CTT786425 DDP786425 DNL786425 DXH786425 EHD786425 EQZ786425 FAV786425 FKR786425 FUN786425 GEJ786425 GOF786425 GYB786425 HHX786425 HRT786425 IBP786425 ILL786425 IVH786425 JFD786425 JOZ786425 JYV786425 KIR786425 KSN786425 LCJ786425 LMF786425 LWB786425 MFX786425 MPT786425 MZP786425 NJL786425 NTH786425 ODD786425 OMZ786425 OWV786425 PGR786425 PQN786425 QAJ786425 QKF786425 QUB786425 RDX786425 RNT786425 RXP786425 SHL786425 SRH786425 TBD786425 TKZ786425 TUV786425 UER786425 UON786425 UYJ786425 VIF786425 VSB786425 WBX786425 WLT786425 WVP786425 H851961 JD851961 SZ851961 ACV851961 AMR851961 AWN851961 BGJ851961 BQF851961 CAB851961 CJX851961 CTT851961 DDP851961 DNL851961 DXH851961 EHD851961 EQZ851961 FAV851961 FKR851961 FUN851961 GEJ851961 GOF851961 GYB851961 HHX851961 HRT851961 IBP851961 ILL851961 IVH851961 JFD851961 JOZ851961 JYV851961 KIR851961 KSN851961 LCJ851961 LMF851961 LWB851961 MFX851961 MPT851961 MZP851961 NJL851961 NTH851961 ODD851961 OMZ851961 OWV851961 PGR851961 PQN851961 QAJ851961 QKF851961 QUB851961 RDX851961 RNT851961 RXP851961 SHL851961 SRH851961 TBD851961 TKZ851961 TUV851961 UER851961 UON851961 UYJ851961 VIF851961 VSB851961 WBX851961 WLT851961 WVP851961 H917497 JD917497 SZ917497 ACV917497 AMR917497 AWN917497 BGJ917497 BQF917497 CAB917497 CJX917497 CTT917497 DDP917497 DNL917497 DXH917497 EHD917497 EQZ917497 FAV917497 FKR917497 FUN917497 GEJ917497 GOF917497 GYB917497 HHX917497 HRT917497 IBP917497 ILL917497 IVH917497 JFD917497 JOZ917497 JYV917497 KIR917497 KSN917497 LCJ917497 LMF917497 LWB917497 MFX917497 MPT917497 MZP917497 NJL917497 NTH917497 ODD917497 OMZ917497 OWV917497 PGR917497 PQN917497 QAJ917497 QKF917497 QUB917497 RDX917497 RNT917497 RXP917497 SHL917497 SRH917497 TBD917497 TKZ917497 TUV917497 UER917497 UON917497 UYJ917497 VIF917497 VSB917497 WBX917497 WLT917497 WVP917497 H983033 JD983033 SZ983033 ACV983033 AMR983033 AWN983033 BGJ983033 BQF983033 CAB983033 CJX983033 CTT983033 DDP983033 DNL983033 DXH983033 EHD983033 EQZ983033 FAV983033 FKR983033 FUN983033 GEJ983033 GOF983033 GYB983033 HHX983033 HRT983033 IBP983033 ILL983033 IVH983033 JFD983033 JOZ983033 JYV983033 KIR983033 KSN983033 LCJ983033 LMF983033 LWB983033 MFX983033 MPT983033 MZP983033 NJL983033 NTH983033 ODD983033 OMZ983033 OWV983033 PGR983033 PQN983033 QAJ983033 QKF983033 QUB983033 RDX983033 RNT983033 RXP983033 SHL983033 SRH983033 TBD983033 TKZ983033 TUV983033 UER983033 UON983033 UYJ983033 VIF983033 VSB983033 WBX983033 WLT983033">
      <formula1>$N$1:$N$3</formula1>
    </dataValidation>
    <dataValidation type="list" allowBlank="1" showErrorMessage="1" errorTitle="ERROR" error="solo opciones dadas "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26 JA65526 SW65526 ACS65526 AMO65526 AWK65526 BGG65526 BQC65526 BZY65526 CJU65526 CTQ65526 DDM65526 DNI65526 DXE65526 EHA65526 EQW65526 FAS65526 FKO65526 FUK65526 GEG65526 GOC65526 GXY65526 HHU65526 HRQ65526 IBM65526 ILI65526 IVE65526 JFA65526 JOW65526 JYS65526 KIO65526 KSK65526 LCG65526 LMC65526 LVY65526 MFU65526 MPQ65526 MZM65526 NJI65526 NTE65526 ODA65526 OMW65526 OWS65526 PGO65526 PQK65526 QAG65526 QKC65526 QTY65526 RDU65526 RNQ65526 RXM65526 SHI65526 SRE65526 TBA65526 TKW65526 TUS65526 UEO65526 UOK65526 UYG65526 VIC65526 VRY65526 WBU65526 WLQ65526 WVM65526 E131062 JA131062 SW131062 ACS131062 AMO131062 AWK131062 BGG131062 BQC131062 BZY131062 CJU131062 CTQ131062 DDM131062 DNI131062 DXE131062 EHA131062 EQW131062 FAS131062 FKO131062 FUK131062 GEG131062 GOC131062 GXY131062 HHU131062 HRQ131062 IBM131062 ILI131062 IVE131062 JFA131062 JOW131062 JYS131062 KIO131062 KSK131062 LCG131062 LMC131062 LVY131062 MFU131062 MPQ131062 MZM131062 NJI131062 NTE131062 ODA131062 OMW131062 OWS131062 PGO131062 PQK131062 QAG131062 QKC131062 QTY131062 RDU131062 RNQ131062 RXM131062 SHI131062 SRE131062 TBA131062 TKW131062 TUS131062 UEO131062 UOK131062 UYG131062 VIC131062 VRY131062 WBU131062 WLQ131062 WVM131062 E196598 JA196598 SW196598 ACS196598 AMO196598 AWK196598 BGG196598 BQC196598 BZY196598 CJU196598 CTQ196598 DDM196598 DNI196598 DXE196598 EHA196598 EQW196598 FAS196598 FKO196598 FUK196598 GEG196598 GOC196598 GXY196598 HHU196598 HRQ196598 IBM196598 ILI196598 IVE196598 JFA196598 JOW196598 JYS196598 KIO196598 KSK196598 LCG196598 LMC196598 LVY196598 MFU196598 MPQ196598 MZM196598 NJI196598 NTE196598 ODA196598 OMW196598 OWS196598 PGO196598 PQK196598 QAG196598 QKC196598 QTY196598 RDU196598 RNQ196598 RXM196598 SHI196598 SRE196598 TBA196598 TKW196598 TUS196598 UEO196598 UOK196598 UYG196598 VIC196598 VRY196598 WBU196598 WLQ196598 WVM196598 E262134 JA262134 SW262134 ACS262134 AMO262134 AWK262134 BGG262134 BQC262134 BZY262134 CJU262134 CTQ262134 DDM262134 DNI262134 DXE262134 EHA262134 EQW262134 FAS262134 FKO262134 FUK262134 GEG262134 GOC262134 GXY262134 HHU262134 HRQ262134 IBM262134 ILI262134 IVE262134 JFA262134 JOW262134 JYS262134 KIO262134 KSK262134 LCG262134 LMC262134 LVY262134 MFU262134 MPQ262134 MZM262134 NJI262134 NTE262134 ODA262134 OMW262134 OWS262134 PGO262134 PQK262134 QAG262134 QKC262134 QTY262134 RDU262134 RNQ262134 RXM262134 SHI262134 SRE262134 TBA262134 TKW262134 TUS262134 UEO262134 UOK262134 UYG262134 VIC262134 VRY262134 WBU262134 WLQ262134 WVM262134 E327670 JA327670 SW327670 ACS327670 AMO327670 AWK327670 BGG327670 BQC327670 BZY327670 CJU327670 CTQ327670 DDM327670 DNI327670 DXE327670 EHA327670 EQW327670 FAS327670 FKO327670 FUK327670 GEG327670 GOC327670 GXY327670 HHU327670 HRQ327670 IBM327670 ILI327670 IVE327670 JFA327670 JOW327670 JYS327670 KIO327670 KSK327670 LCG327670 LMC327670 LVY327670 MFU327670 MPQ327670 MZM327670 NJI327670 NTE327670 ODA327670 OMW327670 OWS327670 PGO327670 PQK327670 QAG327670 QKC327670 QTY327670 RDU327670 RNQ327670 RXM327670 SHI327670 SRE327670 TBA327670 TKW327670 TUS327670 UEO327670 UOK327670 UYG327670 VIC327670 VRY327670 WBU327670 WLQ327670 WVM327670 E393206 JA393206 SW393206 ACS393206 AMO393206 AWK393206 BGG393206 BQC393206 BZY393206 CJU393206 CTQ393206 DDM393206 DNI393206 DXE393206 EHA393206 EQW393206 FAS393206 FKO393206 FUK393206 GEG393206 GOC393206 GXY393206 HHU393206 HRQ393206 IBM393206 ILI393206 IVE393206 JFA393206 JOW393206 JYS393206 KIO393206 KSK393206 LCG393206 LMC393206 LVY393206 MFU393206 MPQ393206 MZM393206 NJI393206 NTE393206 ODA393206 OMW393206 OWS393206 PGO393206 PQK393206 QAG393206 QKC393206 QTY393206 RDU393206 RNQ393206 RXM393206 SHI393206 SRE393206 TBA393206 TKW393206 TUS393206 UEO393206 UOK393206 UYG393206 VIC393206 VRY393206 WBU393206 WLQ393206 WVM393206 E458742 JA458742 SW458742 ACS458742 AMO458742 AWK458742 BGG458742 BQC458742 BZY458742 CJU458742 CTQ458742 DDM458742 DNI458742 DXE458742 EHA458742 EQW458742 FAS458742 FKO458742 FUK458742 GEG458742 GOC458742 GXY458742 HHU458742 HRQ458742 IBM458742 ILI458742 IVE458742 JFA458742 JOW458742 JYS458742 KIO458742 KSK458742 LCG458742 LMC458742 LVY458742 MFU458742 MPQ458742 MZM458742 NJI458742 NTE458742 ODA458742 OMW458742 OWS458742 PGO458742 PQK458742 QAG458742 QKC458742 QTY458742 RDU458742 RNQ458742 RXM458742 SHI458742 SRE458742 TBA458742 TKW458742 TUS458742 UEO458742 UOK458742 UYG458742 VIC458742 VRY458742 WBU458742 WLQ458742 WVM458742 E524278 JA524278 SW524278 ACS524278 AMO524278 AWK524278 BGG524278 BQC524278 BZY524278 CJU524278 CTQ524278 DDM524278 DNI524278 DXE524278 EHA524278 EQW524278 FAS524278 FKO524278 FUK524278 GEG524278 GOC524278 GXY524278 HHU524278 HRQ524278 IBM524278 ILI524278 IVE524278 JFA524278 JOW524278 JYS524278 KIO524278 KSK524278 LCG524278 LMC524278 LVY524278 MFU524278 MPQ524278 MZM524278 NJI524278 NTE524278 ODA524278 OMW524278 OWS524278 PGO524278 PQK524278 QAG524278 QKC524278 QTY524278 RDU524278 RNQ524278 RXM524278 SHI524278 SRE524278 TBA524278 TKW524278 TUS524278 UEO524278 UOK524278 UYG524278 VIC524278 VRY524278 WBU524278 WLQ524278 WVM524278 E589814 JA589814 SW589814 ACS589814 AMO589814 AWK589814 BGG589814 BQC589814 BZY589814 CJU589814 CTQ589814 DDM589814 DNI589814 DXE589814 EHA589814 EQW589814 FAS589814 FKO589814 FUK589814 GEG589814 GOC589814 GXY589814 HHU589814 HRQ589814 IBM589814 ILI589814 IVE589814 JFA589814 JOW589814 JYS589814 KIO589814 KSK589814 LCG589814 LMC589814 LVY589814 MFU589814 MPQ589814 MZM589814 NJI589814 NTE589814 ODA589814 OMW589814 OWS589814 PGO589814 PQK589814 QAG589814 QKC589814 QTY589814 RDU589814 RNQ589814 RXM589814 SHI589814 SRE589814 TBA589814 TKW589814 TUS589814 UEO589814 UOK589814 UYG589814 VIC589814 VRY589814 WBU589814 WLQ589814 WVM589814 E655350 JA655350 SW655350 ACS655350 AMO655350 AWK655350 BGG655350 BQC655350 BZY655350 CJU655350 CTQ655350 DDM655350 DNI655350 DXE655350 EHA655350 EQW655350 FAS655350 FKO655350 FUK655350 GEG655350 GOC655350 GXY655350 HHU655350 HRQ655350 IBM655350 ILI655350 IVE655350 JFA655350 JOW655350 JYS655350 KIO655350 KSK655350 LCG655350 LMC655350 LVY655350 MFU655350 MPQ655350 MZM655350 NJI655350 NTE655350 ODA655350 OMW655350 OWS655350 PGO655350 PQK655350 QAG655350 QKC655350 QTY655350 RDU655350 RNQ655350 RXM655350 SHI655350 SRE655350 TBA655350 TKW655350 TUS655350 UEO655350 UOK655350 UYG655350 VIC655350 VRY655350 WBU655350 WLQ655350 WVM655350 E720886 JA720886 SW720886 ACS720886 AMO720886 AWK720886 BGG720886 BQC720886 BZY720886 CJU720886 CTQ720886 DDM720886 DNI720886 DXE720886 EHA720886 EQW720886 FAS720886 FKO720886 FUK720886 GEG720886 GOC720886 GXY720886 HHU720886 HRQ720886 IBM720886 ILI720886 IVE720886 JFA720886 JOW720886 JYS720886 KIO720886 KSK720886 LCG720886 LMC720886 LVY720886 MFU720886 MPQ720886 MZM720886 NJI720886 NTE720886 ODA720886 OMW720886 OWS720886 PGO720886 PQK720886 QAG720886 QKC720886 QTY720886 RDU720886 RNQ720886 RXM720886 SHI720886 SRE720886 TBA720886 TKW720886 TUS720886 UEO720886 UOK720886 UYG720886 VIC720886 VRY720886 WBU720886 WLQ720886 WVM720886 E786422 JA786422 SW786422 ACS786422 AMO786422 AWK786422 BGG786422 BQC786422 BZY786422 CJU786422 CTQ786422 DDM786422 DNI786422 DXE786422 EHA786422 EQW786422 FAS786422 FKO786422 FUK786422 GEG786422 GOC786422 GXY786422 HHU786422 HRQ786422 IBM786422 ILI786422 IVE786422 JFA786422 JOW786422 JYS786422 KIO786422 KSK786422 LCG786422 LMC786422 LVY786422 MFU786422 MPQ786422 MZM786422 NJI786422 NTE786422 ODA786422 OMW786422 OWS786422 PGO786422 PQK786422 QAG786422 QKC786422 QTY786422 RDU786422 RNQ786422 RXM786422 SHI786422 SRE786422 TBA786422 TKW786422 TUS786422 UEO786422 UOK786422 UYG786422 VIC786422 VRY786422 WBU786422 WLQ786422 WVM786422 E851958 JA851958 SW851958 ACS851958 AMO851958 AWK851958 BGG851958 BQC851958 BZY851958 CJU851958 CTQ851958 DDM851958 DNI851958 DXE851958 EHA851958 EQW851958 FAS851958 FKO851958 FUK851958 GEG851958 GOC851958 GXY851958 HHU851958 HRQ851958 IBM851958 ILI851958 IVE851958 JFA851958 JOW851958 JYS851958 KIO851958 KSK851958 LCG851958 LMC851958 LVY851958 MFU851958 MPQ851958 MZM851958 NJI851958 NTE851958 ODA851958 OMW851958 OWS851958 PGO851958 PQK851958 QAG851958 QKC851958 QTY851958 RDU851958 RNQ851958 RXM851958 SHI851958 SRE851958 TBA851958 TKW851958 TUS851958 UEO851958 UOK851958 UYG851958 VIC851958 VRY851958 WBU851958 WLQ851958 WVM851958 E917494 JA917494 SW917494 ACS917494 AMO917494 AWK917494 BGG917494 BQC917494 BZY917494 CJU917494 CTQ917494 DDM917494 DNI917494 DXE917494 EHA917494 EQW917494 FAS917494 FKO917494 FUK917494 GEG917494 GOC917494 GXY917494 HHU917494 HRQ917494 IBM917494 ILI917494 IVE917494 JFA917494 JOW917494 JYS917494 KIO917494 KSK917494 LCG917494 LMC917494 LVY917494 MFU917494 MPQ917494 MZM917494 NJI917494 NTE917494 ODA917494 OMW917494 OWS917494 PGO917494 PQK917494 QAG917494 QKC917494 QTY917494 RDU917494 RNQ917494 RXM917494 SHI917494 SRE917494 TBA917494 TKW917494 TUS917494 UEO917494 UOK917494 UYG917494 VIC917494 VRY917494 WBU917494 WLQ917494 WVM917494 E983030 JA983030 SW983030 ACS983030 AMO983030 AWK983030 BGG983030 BQC983030 BZY983030 CJU983030 CTQ983030 DDM983030 DNI983030 DXE983030 EHA983030 EQW983030 FAS983030 FKO983030 FUK983030 GEG983030 GOC983030 GXY983030 HHU983030 HRQ983030 IBM983030 ILI983030 IVE983030 JFA983030 JOW983030 JYS983030 KIO983030 KSK983030 LCG983030 LMC983030 LVY983030 MFU983030 MPQ983030 MZM983030 NJI983030 NTE983030 ODA983030 OMW983030 OWS983030 PGO983030 PQK983030 QAG983030 QKC983030 QTY983030 RDU983030 RNQ983030 RXM983030 SHI983030 SRE983030 TBA983030 TKW983030 TUS983030 UEO983030 UOK983030 UYG983030 VIC983030 VRY983030 WBU983030 WLQ983030 WVM983030">
      <formula1>$M$1:$M$2</formula1>
    </dataValidation>
    <dataValidation type="list" allowBlank="1" showErrorMessage="1" errorTitle="ERROR" error="solo opciones dadas_x000a_" sqref="WVP98303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formula1>$O$1:$O$2</formula1>
    </dataValidation>
    <dataValidation type="list" allowBlank="1" showErrorMessage="1" errorTitle="ERROR" error="solo opciones dadas" sqref="H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28 JD65528 SZ65528 ACV65528 AMR65528 AWN65528 BGJ65528 BQF65528 CAB65528 CJX65528 CTT65528 DDP65528 DNL65528 DXH65528 EHD65528 EQZ65528 FAV65528 FKR65528 FUN65528 GEJ65528 GOF65528 GYB65528 HHX65528 HRT65528 IBP65528 ILL65528 IVH65528 JFD65528 JOZ65528 JYV65528 KIR65528 KSN65528 LCJ65528 LMF65528 LWB65528 MFX65528 MPT65528 MZP65528 NJL65528 NTH65528 ODD65528 OMZ65528 OWV65528 PGR65528 PQN65528 QAJ65528 QKF65528 QUB65528 RDX65528 RNT65528 RXP65528 SHL65528 SRH65528 TBD65528 TKZ65528 TUV65528 UER65528 UON65528 UYJ65528 VIF65528 VSB65528 WBX65528 WLT65528 WVP65528 H131064 JD131064 SZ131064 ACV131064 AMR131064 AWN131064 BGJ131064 BQF131064 CAB131064 CJX131064 CTT131064 DDP131064 DNL131064 DXH131064 EHD131064 EQZ131064 FAV131064 FKR131064 FUN131064 GEJ131064 GOF131064 GYB131064 HHX131064 HRT131064 IBP131064 ILL131064 IVH131064 JFD131064 JOZ131064 JYV131064 KIR131064 KSN131064 LCJ131064 LMF131064 LWB131064 MFX131064 MPT131064 MZP131064 NJL131064 NTH131064 ODD131064 OMZ131064 OWV131064 PGR131064 PQN131064 QAJ131064 QKF131064 QUB131064 RDX131064 RNT131064 RXP131064 SHL131064 SRH131064 TBD131064 TKZ131064 TUV131064 UER131064 UON131064 UYJ131064 VIF131064 VSB131064 WBX131064 WLT131064 WVP131064 H196600 JD196600 SZ196600 ACV196600 AMR196600 AWN196600 BGJ196600 BQF196600 CAB196600 CJX196600 CTT196600 DDP196600 DNL196600 DXH196600 EHD196600 EQZ196600 FAV196600 FKR196600 FUN196600 GEJ196600 GOF196600 GYB196600 HHX196600 HRT196600 IBP196600 ILL196600 IVH196600 JFD196600 JOZ196600 JYV196600 KIR196600 KSN196600 LCJ196600 LMF196600 LWB196600 MFX196600 MPT196600 MZP196600 NJL196600 NTH196600 ODD196600 OMZ196600 OWV196600 PGR196600 PQN196600 QAJ196600 QKF196600 QUB196600 RDX196600 RNT196600 RXP196600 SHL196600 SRH196600 TBD196600 TKZ196600 TUV196600 UER196600 UON196600 UYJ196600 VIF196600 VSB196600 WBX196600 WLT196600 WVP196600 H262136 JD262136 SZ262136 ACV262136 AMR262136 AWN262136 BGJ262136 BQF262136 CAB262136 CJX262136 CTT262136 DDP262136 DNL262136 DXH262136 EHD262136 EQZ262136 FAV262136 FKR262136 FUN262136 GEJ262136 GOF262136 GYB262136 HHX262136 HRT262136 IBP262136 ILL262136 IVH262136 JFD262136 JOZ262136 JYV262136 KIR262136 KSN262136 LCJ262136 LMF262136 LWB262136 MFX262136 MPT262136 MZP262136 NJL262136 NTH262136 ODD262136 OMZ262136 OWV262136 PGR262136 PQN262136 QAJ262136 QKF262136 QUB262136 RDX262136 RNT262136 RXP262136 SHL262136 SRH262136 TBD262136 TKZ262136 TUV262136 UER262136 UON262136 UYJ262136 VIF262136 VSB262136 WBX262136 WLT262136 WVP262136 H327672 JD327672 SZ327672 ACV327672 AMR327672 AWN327672 BGJ327672 BQF327672 CAB327672 CJX327672 CTT327672 DDP327672 DNL327672 DXH327672 EHD327672 EQZ327672 FAV327672 FKR327672 FUN327672 GEJ327672 GOF327672 GYB327672 HHX327672 HRT327672 IBP327672 ILL327672 IVH327672 JFD327672 JOZ327672 JYV327672 KIR327672 KSN327672 LCJ327672 LMF327672 LWB327672 MFX327672 MPT327672 MZP327672 NJL327672 NTH327672 ODD327672 OMZ327672 OWV327672 PGR327672 PQN327672 QAJ327672 QKF327672 QUB327672 RDX327672 RNT327672 RXP327672 SHL327672 SRH327672 TBD327672 TKZ327672 TUV327672 UER327672 UON327672 UYJ327672 VIF327672 VSB327672 WBX327672 WLT327672 WVP327672 H393208 JD393208 SZ393208 ACV393208 AMR393208 AWN393208 BGJ393208 BQF393208 CAB393208 CJX393208 CTT393208 DDP393208 DNL393208 DXH393208 EHD393208 EQZ393208 FAV393208 FKR393208 FUN393208 GEJ393208 GOF393208 GYB393208 HHX393208 HRT393208 IBP393208 ILL393208 IVH393208 JFD393208 JOZ393208 JYV393208 KIR393208 KSN393208 LCJ393208 LMF393208 LWB393208 MFX393208 MPT393208 MZP393208 NJL393208 NTH393208 ODD393208 OMZ393208 OWV393208 PGR393208 PQN393208 QAJ393208 QKF393208 QUB393208 RDX393208 RNT393208 RXP393208 SHL393208 SRH393208 TBD393208 TKZ393208 TUV393208 UER393208 UON393208 UYJ393208 VIF393208 VSB393208 WBX393208 WLT393208 WVP393208 H458744 JD458744 SZ458744 ACV458744 AMR458744 AWN458744 BGJ458744 BQF458744 CAB458744 CJX458744 CTT458744 DDP458744 DNL458744 DXH458744 EHD458744 EQZ458744 FAV458744 FKR458744 FUN458744 GEJ458744 GOF458744 GYB458744 HHX458744 HRT458744 IBP458744 ILL458744 IVH458744 JFD458744 JOZ458744 JYV458744 KIR458744 KSN458744 LCJ458744 LMF458744 LWB458744 MFX458744 MPT458744 MZP458744 NJL458744 NTH458744 ODD458744 OMZ458744 OWV458744 PGR458744 PQN458744 QAJ458744 QKF458744 QUB458744 RDX458744 RNT458744 RXP458744 SHL458744 SRH458744 TBD458744 TKZ458744 TUV458744 UER458744 UON458744 UYJ458744 VIF458744 VSB458744 WBX458744 WLT458744 WVP458744 H524280 JD524280 SZ524280 ACV524280 AMR524280 AWN524280 BGJ524280 BQF524280 CAB524280 CJX524280 CTT524280 DDP524280 DNL524280 DXH524280 EHD524280 EQZ524280 FAV524280 FKR524280 FUN524280 GEJ524280 GOF524280 GYB524280 HHX524280 HRT524280 IBP524280 ILL524280 IVH524280 JFD524280 JOZ524280 JYV524280 KIR524280 KSN524280 LCJ524280 LMF524280 LWB524280 MFX524280 MPT524280 MZP524280 NJL524280 NTH524280 ODD524280 OMZ524280 OWV524280 PGR524280 PQN524280 QAJ524280 QKF524280 QUB524280 RDX524280 RNT524280 RXP524280 SHL524280 SRH524280 TBD524280 TKZ524280 TUV524280 UER524280 UON524280 UYJ524280 VIF524280 VSB524280 WBX524280 WLT524280 WVP524280 H589816 JD589816 SZ589816 ACV589816 AMR589816 AWN589816 BGJ589816 BQF589816 CAB589816 CJX589816 CTT589816 DDP589816 DNL589816 DXH589816 EHD589816 EQZ589816 FAV589816 FKR589816 FUN589816 GEJ589816 GOF589816 GYB589816 HHX589816 HRT589816 IBP589816 ILL589816 IVH589816 JFD589816 JOZ589816 JYV589816 KIR589816 KSN589816 LCJ589816 LMF589816 LWB589816 MFX589816 MPT589816 MZP589816 NJL589816 NTH589816 ODD589816 OMZ589816 OWV589816 PGR589816 PQN589816 QAJ589816 QKF589816 QUB589816 RDX589816 RNT589816 RXP589816 SHL589816 SRH589816 TBD589816 TKZ589816 TUV589816 UER589816 UON589816 UYJ589816 VIF589816 VSB589816 WBX589816 WLT589816 WVP589816 H655352 JD655352 SZ655352 ACV655352 AMR655352 AWN655352 BGJ655352 BQF655352 CAB655352 CJX655352 CTT655352 DDP655352 DNL655352 DXH655352 EHD655352 EQZ655352 FAV655352 FKR655352 FUN655352 GEJ655352 GOF655352 GYB655352 HHX655352 HRT655352 IBP655352 ILL655352 IVH655352 JFD655352 JOZ655352 JYV655352 KIR655352 KSN655352 LCJ655352 LMF655352 LWB655352 MFX655352 MPT655352 MZP655352 NJL655352 NTH655352 ODD655352 OMZ655352 OWV655352 PGR655352 PQN655352 QAJ655352 QKF655352 QUB655352 RDX655352 RNT655352 RXP655352 SHL655352 SRH655352 TBD655352 TKZ655352 TUV655352 UER655352 UON655352 UYJ655352 VIF655352 VSB655352 WBX655352 WLT655352 WVP655352 H720888 JD720888 SZ720888 ACV720888 AMR720888 AWN720888 BGJ720888 BQF720888 CAB720888 CJX720888 CTT720888 DDP720888 DNL720888 DXH720888 EHD720888 EQZ720888 FAV720888 FKR720888 FUN720888 GEJ720888 GOF720888 GYB720888 HHX720888 HRT720888 IBP720888 ILL720888 IVH720888 JFD720888 JOZ720888 JYV720888 KIR720888 KSN720888 LCJ720888 LMF720888 LWB720888 MFX720888 MPT720888 MZP720888 NJL720888 NTH720888 ODD720888 OMZ720888 OWV720888 PGR720888 PQN720888 QAJ720888 QKF720888 QUB720888 RDX720888 RNT720888 RXP720888 SHL720888 SRH720888 TBD720888 TKZ720888 TUV720888 UER720888 UON720888 UYJ720888 VIF720888 VSB720888 WBX720888 WLT720888 WVP720888 H786424 JD786424 SZ786424 ACV786424 AMR786424 AWN786424 BGJ786424 BQF786424 CAB786424 CJX786424 CTT786424 DDP786424 DNL786424 DXH786424 EHD786424 EQZ786424 FAV786424 FKR786424 FUN786424 GEJ786424 GOF786424 GYB786424 HHX786424 HRT786424 IBP786424 ILL786424 IVH786424 JFD786424 JOZ786424 JYV786424 KIR786424 KSN786424 LCJ786424 LMF786424 LWB786424 MFX786424 MPT786424 MZP786424 NJL786424 NTH786424 ODD786424 OMZ786424 OWV786424 PGR786424 PQN786424 QAJ786424 QKF786424 QUB786424 RDX786424 RNT786424 RXP786424 SHL786424 SRH786424 TBD786424 TKZ786424 TUV786424 UER786424 UON786424 UYJ786424 VIF786424 VSB786424 WBX786424 WLT786424 WVP786424 H851960 JD851960 SZ851960 ACV851960 AMR851960 AWN851960 BGJ851960 BQF851960 CAB851960 CJX851960 CTT851960 DDP851960 DNL851960 DXH851960 EHD851960 EQZ851960 FAV851960 FKR851960 FUN851960 GEJ851960 GOF851960 GYB851960 HHX851960 HRT851960 IBP851960 ILL851960 IVH851960 JFD851960 JOZ851960 JYV851960 KIR851960 KSN851960 LCJ851960 LMF851960 LWB851960 MFX851960 MPT851960 MZP851960 NJL851960 NTH851960 ODD851960 OMZ851960 OWV851960 PGR851960 PQN851960 QAJ851960 QKF851960 QUB851960 RDX851960 RNT851960 RXP851960 SHL851960 SRH851960 TBD851960 TKZ851960 TUV851960 UER851960 UON851960 UYJ851960 VIF851960 VSB851960 WBX851960 WLT851960 WVP851960 H917496 JD917496 SZ917496 ACV917496 AMR917496 AWN917496 BGJ917496 BQF917496 CAB917496 CJX917496 CTT917496 DDP917496 DNL917496 DXH917496 EHD917496 EQZ917496 FAV917496 FKR917496 FUN917496 GEJ917496 GOF917496 GYB917496 HHX917496 HRT917496 IBP917496 ILL917496 IVH917496 JFD917496 JOZ917496 JYV917496 KIR917496 KSN917496 LCJ917496 LMF917496 LWB917496 MFX917496 MPT917496 MZP917496 NJL917496 NTH917496 ODD917496 OMZ917496 OWV917496 PGR917496 PQN917496 QAJ917496 QKF917496 QUB917496 RDX917496 RNT917496 RXP917496 SHL917496 SRH917496 TBD917496 TKZ917496 TUV917496 UER917496 UON917496 UYJ917496 VIF917496 VSB917496 WBX917496 WLT917496 WVP917496 H983032 JD983032 SZ983032 ACV983032 AMR983032 AWN983032 BGJ983032 BQF983032 CAB983032 CJX983032 CTT983032 DDP983032 DNL983032 DXH983032 EHD983032 EQZ983032 FAV983032 FKR983032 FUN983032 GEJ983032 GOF983032 GYB983032 HHX983032 HRT983032 IBP983032 ILL983032 IVH983032 JFD983032 JOZ983032 JYV983032 KIR983032 KSN983032 LCJ983032 LMF983032 LWB983032 MFX983032 MPT983032 MZP983032 NJL983032 NTH983032 ODD983032 OMZ983032 OWV983032 PGR983032 PQN983032 QAJ983032 QKF983032 QUB983032 RDX983032 RNT983032 RXP983032 SHL983032 SRH983032 TBD983032 TKZ983032 TUV983032 UER983032 UON983032 UYJ983032 VIF983032 VSB983032 WBX983032 WLT983032 WVP983032">
      <formula1>$P$1:$P$2</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22:J65522 JE65522:JF65522 TA65522:TB65522 ACW65522:ACX65522 AMS65522:AMT65522 AWO65522:AWP65522 BGK65522:BGL65522 BQG65522:BQH65522 CAC65522:CAD65522 CJY65522:CJZ65522 CTU65522:CTV65522 DDQ65522:DDR65522 DNM65522:DNN65522 DXI65522:DXJ65522 EHE65522:EHF65522 ERA65522:ERB65522 FAW65522:FAX65522 FKS65522:FKT65522 FUO65522:FUP65522 GEK65522:GEL65522 GOG65522:GOH65522 GYC65522:GYD65522 HHY65522:HHZ65522 HRU65522:HRV65522 IBQ65522:IBR65522 ILM65522:ILN65522 IVI65522:IVJ65522 JFE65522:JFF65522 JPA65522:JPB65522 JYW65522:JYX65522 KIS65522:KIT65522 KSO65522:KSP65522 LCK65522:LCL65522 LMG65522:LMH65522 LWC65522:LWD65522 MFY65522:MFZ65522 MPU65522:MPV65522 MZQ65522:MZR65522 NJM65522:NJN65522 NTI65522:NTJ65522 ODE65522:ODF65522 ONA65522:ONB65522 OWW65522:OWX65522 PGS65522:PGT65522 PQO65522:PQP65522 QAK65522:QAL65522 QKG65522:QKH65522 QUC65522:QUD65522 RDY65522:RDZ65522 RNU65522:RNV65522 RXQ65522:RXR65522 SHM65522:SHN65522 SRI65522:SRJ65522 TBE65522:TBF65522 TLA65522:TLB65522 TUW65522:TUX65522 UES65522:UET65522 UOO65522:UOP65522 UYK65522:UYL65522 VIG65522:VIH65522 VSC65522:VSD65522 WBY65522:WBZ65522 WLU65522:WLV65522 WVQ65522:WVR65522 I131058:J131058 JE131058:JF131058 TA131058:TB131058 ACW131058:ACX131058 AMS131058:AMT131058 AWO131058:AWP131058 BGK131058:BGL131058 BQG131058:BQH131058 CAC131058:CAD131058 CJY131058:CJZ131058 CTU131058:CTV131058 DDQ131058:DDR131058 DNM131058:DNN131058 DXI131058:DXJ131058 EHE131058:EHF131058 ERA131058:ERB131058 FAW131058:FAX131058 FKS131058:FKT131058 FUO131058:FUP131058 GEK131058:GEL131058 GOG131058:GOH131058 GYC131058:GYD131058 HHY131058:HHZ131058 HRU131058:HRV131058 IBQ131058:IBR131058 ILM131058:ILN131058 IVI131058:IVJ131058 JFE131058:JFF131058 JPA131058:JPB131058 JYW131058:JYX131058 KIS131058:KIT131058 KSO131058:KSP131058 LCK131058:LCL131058 LMG131058:LMH131058 LWC131058:LWD131058 MFY131058:MFZ131058 MPU131058:MPV131058 MZQ131058:MZR131058 NJM131058:NJN131058 NTI131058:NTJ131058 ODE131058:ODF131058 ONA131058:ONB131058 OWW131058:OWX131058 PGS131058:PGT131058 PQO131058:PQP131058 QAK131058:QAL131058 QKG131058:QKH131058 QUC131058:QUD131058 RDY131058:RDZ131058 RNU131058:RNV131058 RXQ131058:RXR131058 SHM131058:SHN131058 SRI131058:SRJ131058 TBE131058:TBF131058 TLA131058:TLB131058 TUW131058:TUX131058 UES131058:UET131058 UOO131058:UOP131058 UYK131058:UYL131058 VIG131058:VIH131058 VSC131058:VSD131058 WBY131058:WBZ131058 WLU131058:WLV131058 WVQ131058:WVR131058 I196594:J196594 JE196594:JF196594 TA196594:TB196594 ACW196594:ACX196594 AMS196594:AMT196594 AWO196594:AWP196594 BGK196594:BGL196594 BQG196594:BQH196594 CAC196594:CAD196594 CJY196594:CJZ196594 CTU196594:CTV196594 DDQ196594:DDR196594 DNM196594:DNN196594 DXI196594:DXJ196594 EHE196594:EHF196594 ERA196594:ERB196594 FAW196594:FAX196594 FKS196594:FKT196594 FUO196594:FUP196594 GEK196594:GEL196594 GOG196594:GOH196594 GYC196594:GYD196594 HHY196594:HHZ196594 HRU196594:HRV196594 IBQ196594:IBR196594 ILM196594:ILN196594 IVI196594:IVJ196594 JFE196594:JFF196594 JPA196594:JPB196594 JYW196594:JYX196594 KIS196594:KIT196594 KSO196594:KSP196594 LCK196594:LCL196594 LMG196594:LMH196594 LWC196594:LWD196594 MFY196594:MFZ196594 MPU196594:MPV196594 MZQ196594:MZR196594 NJM196594:NJN196594 NTI196594:NTJ196594 ODE196594:ODF196594 ONA196594:ONB196594 OWW196594:OWX196594 PGS196594:PGT196594 PQO196594:PQP196594 QAK196594:QAL196594 QKG196594:QKH196594 QUC196594:QUD196594 RDY196594:RDZ196594 RNU196594:RNV196594 RXQ196594:RXR196594 SHM196594:SHN196594 SRI196594:SRJ196594 TBE196594:TBF196594 TLA196594:TLB196594 TUW196594:TUX196594 UES196594:UET196594 UOO196594:UOP196594 UYK196594:UYL196594 VIG196594:VIH196594 VSC196594:VSD196594 WBY196594:WBZ196594 WLU196594:WLV196594 WVQ196594:WVR196594 I262130:J262130 JE262130:JF262130 TA262130:TB262130 ACW262130:ACX262130 AMS262130:AMT262130 AWO262130:AWP262130 BGK262130:BGL262130 BQG262130:BQH262130 CAC262130:CAD262130 CJY262130:CJZ262130 CTU262130:CTV262130 DDQ262130:DDR262130 DNM262130:DNN262130 DXI262130:DXJ262130 EHE262130:EHF262130 ERA262130:ERB262130 FAW262130:FAX262130 FKS262130:FKT262130 FUO262130:FUP262130 GEK262130:GEL262130 GOG262130:GOH262130 GYC262130:GYD262130 HHY262130:HHZ262130 HRU262130:HRV262130 IBQ262130:IBR262130 ILM262130:ILN262130 IVI262130:IVJ262130 JFE262130:JFF262130 JPA262130:JPB262130 JYW262130:JYX262130 KIS262130:KIT262130 KSO262130:KSP262130 LCK262130:LCL262130 LMG262130:LMH262130 LWC262130:LWD262130 MFY262130:MFZ262130 MPU262130:MPV262130 MZQ262130:MZR262130 NJM262130:NJN262130 NTI262130:NTJ262130 ODE262130:ODF262130 ONA262130:ONB262130 OWW262130:OWX262130 PGS262130:PGT262130 PQO262130:PQP262130 QAK262130:QAL262130 QKG262130:QKH262130 QUC262130:QUD262130 RDY262130:RDZ262130 RNU262130:RNV262130 RXQ262130:RXR262130 SHM262130:SHN262130 SRI262130:SRJ262130 TBE262130:TBF262130 TLA262130:TLB262130 TUW262130:TUX262130 UES262130:UET262130 UOO262130:UOP262130 UYK262130:UYL262130 VIG262130:VIH262130 VSC262130:VSD262130 WBY262130:WBZ262130 WLU262130:WLV262130 WVQ262130:WVR262130 I327666:J327666 JE327666:JF327666 TA327666:TB327666 ACW327666:ACX327666 AMS327666:AMT327666 AWO327666:AWP327666 BGK327666:BGL327666 BQG327666:BQH327666 CAC327666:CAD327666 CJY327666:CJZ327666 CTU327666:CTV327666 DDQ327666:DDR327666 DNM327666:DNN327666 DXI327666:DXJ327666 EHE327666:EHF327666 ERA327666:ERB327666 FAW327666:FAX327666 FKS327666:FKT327666 FUO327666:FUP327666 GEK327666:GEL327666 GOG327666:GOH327666 GYC327666:GYD327666 HHY327666:HHZ327666 HRU327666:HRV327666 IBQ327666:IBR327666 ILM327666:ILN327666 IVI327666:IVJ327666 JFE327666:JFF327666 JPA327666:JPB327666 JYW327666:JYX327666 KIS327666:KIT327666 KSO327666:KSP327666 LCK327666:LCL327666 LMG327666:LMH327666 LWC327666:LWD327666 MFY327666:MFZ327666 MPU327666:MPV327666 MZQ327666:MZR327666 NJM327666:NJN327666 NTI327666:NTJ327666 ODE327666:ODF327666 ONA327666:ONB327666 OWW327666:OWX327666 PGS327666:PGT327666 PQO327666:PQP327666 QAK327666:QAL327666 QKG327666:QKH327666 QUC327666:QUD327666 RDY327666:RDZ327666 RNU327666:RNV327666 RXQ327666:RXR327666 SHM327666:SHN327666 SRI327666:SRJ327666 TBE327666:TBF327666 TLA327666:TLB327666 TUW327666:TUX327666 UES327666:UET327666 UOO327666:UOP327666 UYK327666:UYL327666 VIG327666:VIH327666 VSC327666:VSD327666 WBY327666:WBZ327666 WLU327666:WLV327666 WVQ327666:WVR327666 I393202:J393202 JE393202:JF393202 TA393202:TB393202 ACW393202:ACX393202 AMS393202:AMT393202 AWO393202:AWP393202 BGK393202:BGL393202 BQG393202:BQH393202 CAC393202:CAD393202 CJY393202:CJZ393202 CTU393202:CTV393202 DDQ393202:DDR393202 DNM393202:DNN393202 DXI393202:DXJ393202 EHE393202:EHF393202 ERA393202:ERB393202 FAW393202:FAX393202 FKS393202:FKT393202 FUO393202:FUP393202 GEK393202:GEL393202 GOG393202:GOH393202 GYC393202:GYD393202 HHY393202:HHZ393202 HRU393202:HRV393202 IBQ393202:IBR393202 ILM393202:ILN393202 IVI393202:IVJ393202 JFE393202:JFF393202 JPA393202:JPB393202 JYW393202:JYX393202 KIS393202:KIT393202 KSO393202:KSP393202 LCK393202:LCL393202 LMG393202:LMH393202 LWC393202:LWD393202 MFY393202:MFZ393202 MPU393202:MPV393202 MZQ393202:MZR393202 NJM393202:NJN393202 NTI393202:NTJ393202 ODE393202:ODF393202 ONA393202:ONB393202 OWW393202:OWX393202 PGS393202:PGT393202 PQO393202:PQP393202 QAK393202:QAL393202 QKG393202:QKH393202 QUC393202:QUD393202 RDY393202:RDZ393202 RNU393202:RNV393202 RXQ393202:RXR393202 SHM393202:SHN393202 SRI393202:SRJ393202 TBE393202:TBF393202 TLA393202:TLB393202 TUW393202:TUX393202 UES393202:UET393202 UOO393202:UOP393202 UYK393202:UYL393202 VIG393202:VIH393202 VSC393202:VSD393202 WBY393202:WBZ393202 WLU393202:WLV393202 WVQ393202:WVR393202 I458738:J458738 JE458738:JF458738 TA458738:TB458738 ACW458738:ACX458738 AMS458738:AMT458738 AWO458738:AWP458738 BGK458738:BGL458738 BQG458738:BQH458738 CAC458738:CAD458738 CJY458738:CJZ458738 CTU458738:CTV458738 DDQ458738:DDR458738 DNM458738:DNN458738 DXI458738:DXJ458738 EHE458738:EHF458738 ERA458738:ERB458738 FAW458738:FAX458738 FKS458738:FKT458738 FUO458738:FUP458738 GEK458738:GEL458738 GOG458738:GOH458738 GYC458738:GYD458738 HHY458738:HHZ458738 HRU458738:HRV458738 IBQ458738:IBR458738 ILM458738:ILN458738 IVI458738:IVJ458738 JFE458738:JFF458738 JPA458738:JPB458738 JYW458738:JYX458738 KIS458738:KIT458738 KSO458738:KSP458738 LCK458738:LCL458738 LMG458738:LMH458738 LWC458738:LWD458738 MFY458738:MFZ458738 MPU458738:MPV458738 MZQ458738:MZR458738 NJM458738:NJN458738 NTI458738:NTJ458738 ODE458738:ODF458738 ONA458738:ONB458738 OWW458738:OWX458738 PGS458738:PGT458738 PQO458738:PQP458738 QAK458738:QAL458738 QKG458738:QKH458738 QUC458738:QUD458738 RDY458738:RDZ458738 RNU458738:RNV458738 RXQ458738:RXR458738 SHM458738:SHN458738 SRI458738:SRJ458738 TBE458738:TBF458738 TLA458738:TLB458738 TUW458738:TUX458738 UES458738:UET458738 UOO458738:UOP458738 UYK458738:UYL458738 VIG458738:VIH458738 VSC458738:VSD458738 WBY458738:WBZ458738 WLU458738:WLV458738 WVQ458738:WVR458738 I524274:J524274 JE524274:JF524274 TA524274:TB524274 ACW524274:ACX524274 AMS524274:AMT524274 AWO524274:AWP524274 BGK524274:BGL524274 BQG524274:BQH524274 CAC524274:CAD524274 CJY524274:CJZ524274 CTU524274:CTV524274 DDQ524274:DDR524274 DNM524274:DNN524274 DXI524274:DXJ524274 EHE524274:EHF524274 ERA524274:ERB524274 FAW524274:FAX524274 FKS524274:FKT524274 FUO524274:FUP524274 GEK524274:GEL524274 GOG524274:GOH524274 GYC524274:GYD524274 HHY524274:HHZ524274 HRU524274:HRV524274 IBQ524274:IBR524274 ILM524274:ILN524274 IVI524274:IVJ524274 JFE524274:JFF524274 JPA524274:JPB524274 JYW524274:JYX524274 KIS524274:KIT524274 KSO524274:KSP524274 LCK524274:LCL524274 LMG524274:LMH524274 LWC524274:LWD524274 MFY524274:MFZ524274 MPU524274:MPV524274 MZQ524274:MZR524274 NJM524274:NJN524274 NTI524274:NTJ524274 ODE524274:ODF524274 ONA524274:ONB524274 OWW524274:OWX524274 PGS524274:PGT524274 PQO524274:PQP524274 QAK524274:QAL524274 QKG524274:QKH524274 QUC524274:QUD524274 RDY524274:RDZ524274 RNU524274:RNV524274 RXQ524274:RXR524274 SHM524274:SHN524274 SRI524274:SRJ524274 TBE524274:TBF524274 TLA524274:TLB524274 TUW524274:TUX524274 UES524274:UET524274 UOO524274:UOP524274 UYK524274:UYL524274 VIG524274:VIH524274 VSC524274:VSD524274 WBY524274:WBZ524274 WLU524274:WLV524274 WVQ524274:WVR524274 I589810:J589810 JE589810:JF589810 TA589810:TB589810 ACW589810:ACX589810 AMS589810:AMT589810 AWO589810:AWP589810 BGK589810:BGL589810 BQG589810:BQH589810 CAC589810:CAD589810 CJY589810:CJZ589810 CTU589810:CTV589810 DDQ589810:DDR589810 DNM589810:DNN589810 DXI589810:DXJ589810 EHE589810:EHF589810 ERA589810:ERB589810 FAW589810:FAX589810 FKS589810:FKT589810 FUO589810:FUP589810 GEK589810:GEL589810 GOG589810:GOH589810 GYC589810:GYD589810 HHY589810:HHZ589810 HRU589810:HRV589810 IBQ589810:IBR589810 ILM589810:ILN589810 IVI589810:IVJ589810 JFE589810:JFF589810 JPA589810:JPB589810 JYW589810:JYX589810 KIS589810:KIT589810 KSO589810:KSP589810 LCK589810:LCL589810 LMG589810:LMH589810 LWC589810:LWD589810 MFY589810:MFZ589810 MPU589810:MPV589810 MZQ589810:MZR589810 NJM589810:NJN589810 NTI589810:NTJ589810 ODE589810:ODF589810 ONA589810:ONB589810 OWW589810:OWX589810 PGS589810:PGT589810 PQO589810:PQP589810 QAK589810:QAL589810 QKG589810:QKH589810 QUC589810:QUD589810 RDY589810:RDZ589810 RNU589810:RNV589810 RXQ589810:RXR589810 SHM589810:SHN589810 SRI589810:SRJ589810 TBE589810:TBF589810 TLA589810:TLB589810 TUW589810:TUX589810 UES589810:UET589810 UOO589810:UOP589810 UYK589810:UYL589810 VIG589810:VIH589810 VSC589810:VSD589810 WBY589810:WBZ589810 WLU589810:WLV589810 WVQ589810:WVR589810 I655346:J655346 JE655346:JF655346 TA655346:TB655346 ACW655346:ACX655346 AMS655346:AMT655346 AWO655346:AWP655346 BGK655346:BGL655346 BQG655346:BQH655346 CAC655346:CAD655346 CJY655346:CJZ655346 CTU655346:CTV655346 DDQ655346:DDR655346 DNM655346:DNN655346 DXI655346:DXJ655346 EHE655346:EHF655346 ERA655346:ERB655346 FAW655346:FAX655346 FKS655346:FKT655346 FUO655346:FUP655346 GEK655346:GEL655346 GOG655346:GOH655346 GYC655346:GYD655346 HHY655346:HHZ655346 HRU655346:HRV655346 IBQ655346:IBR655346 ILM655346:ILN655346 IVI655346:IVJ655346 JFE655346:JFF655346 JPA655346:JPB655346 JYW655346:JYX655346 KIS655346:KIT655346 KSO655346:KSP655346 LCK655346:LCL655346 LMG655346:LMH655346 LWC655346:LWD655346 MFY655346:MFZ655346 MPU655346:MPV655346 MZQ655346:MZR655346 NJM655346:NJN655346 NTI655346:NTJ655346 ODE655346:ODF655346 ONA655346:ONB655346 OWW655346:OWX655346 PGS655346:PGT655346 PQO655346:PQP655346 QAK655346:QAL655346 QKG655346:QKH655346 QUC655346:QUD655346 RDY655346:RDZ655346 RNU655346:RNV655346 RXQ655346:RXR655346 SHM655346:SHN655346 SRI655346:SRJ655346 TBE655346:TBF655346 TLA655346:TLB655346 TUW655346:TUX655346 UES655346:UET655346 UOO655346:UOP655346 UYK655346:UYL655346 VIG655346:VIH655346 VSC655346:VSD655346 WBY655346:WBZ655346 WLU655346:WLV655346 WVQ655346:WVR655346 I720882:J720882 JE720882:JF720882 TA720882:TB720882 ACW720882:ACX720882 AMS720882:AMT720882 AWO720882:AWP720882 BGK720882:BGL720882 BQG720882:BQH720882 CAC720882:CAD720882 CJY720882:CJZ720882 CTU720882:CTV720882 DDQ720882:DDR720882 DNM720882:DNN720882 DXI720882:DXJ720882 EHE720882:EHF720882 ERA720882:ERB720882 FAW720882:FAX720882 FKS720882:FKT720882 FUO720882:FUP720882 GEK720882:GEL720882 GOG720882:GOH720882 GYC720882:GYD720882 HHY720882:HHZ720882 HRU720882:HRV720882 IBQ720882:IBR720882 ILM720882:ILN720882 IVI720882:IVJ720882 JFE720882:JFF720882 JPA720882:JPB720882 JYW720882:JYX720882 KIS720882:KIT720882 KSO720882:KSP720882 LCK720882:LCL720882 LMG720882:LMH720882 LWC720882:LWD720882 MFY720882:MFZ720882 MPU720882:MPV720882 MZQ720882:MZR720882 NJM720882:NJN720882 NTI720882:NTJ720882 ODE720882:ODF720882 ONA720882:ONB720882 OWW720882:OWX720882 PGS720882:PGT720882 PQO720882:PQP720882 QAK720882:QAL720882 QKG720882:QKH720882 QUC720882:QUD720882 RDY720882:RDZ720882 RNU720882:RNV720882 RXQ720882:RXR720882 SHM720882:SHN720882 SRI720882:SRJ720882 TBE720882:TBF720882 TLA720882:TLB720882 TUW720882:TUX720882 UES720882:UET720882 UOO720882:UOP720882 UYK720882:UYL720882 VIG720882:VIH720882 VSC720882:VSD720882 WBY720882:WBZ720882 WLU720882:WLV720882 WVQ720882:WVR720882 I786418:J786418 JE786418:JF786418 TA786418:TB786418 ACW786418:ACX786418 AMS786418:AMT786418 AWO786418:AWP786418 BGK786418:BGL786418 BQG786418:BQH786418 CAC786418:CAD786418 CJY786418:CJZ786418 CTU786418:CTV786418 DDQ786418:DDR786418 DNM786418:DNN786418 DXI786418:DXJ786418 EHE786418:EHF786418 ERA786418:ERB786418 FAW786418:FAX786418 FKS786418:FKT786418 FUO786418:FUP786418 GEK786418:GEL786418 GOG786418:GOH786418 GYC786418:GYD786418 HHY786418:HHZ786418 HRU786418:HRV786418 IBQ786418:IBR786418 ILM786418:ILN786418 IVI786418:IVJ786418 JFE786418:JFF786418 JPA786418:JPB786418 JYW786418:JYX786418 KIS786418:KIT786418 KSO786418:KSP786418 LCK786418:LCL786418 LMG786418:LMH786418 LWC786418:LWD786418 MFY786418:MFZ786418 MPU786418:MPV786418 MZQ786418:MZR786418 NJM786418:NJN786418 NTI786418:NTJ786418 ODE786418:ODF786418 ONA786418:ONB786418 OWW786418:OWX786418 PGS786418:PGT786418 PQO786418:PQP786418 QAK786418:QAL786418 QKG786418:QKH786418 QUC786418:QUD786418 RDY786418:RDZ786418 RNU786418:RNV786418 RXQ786418:RXR786418 SHM786418:SHN786418 SRI786418:SRJ786418 TBE786418:TBF786418 TLA786418:TLB786418 TUW786418:TUX786418 UES786418:UET786418 UOO786418:UOP786418 UYK786418:UYL786418 VIG786418:VIH786418 VSC786418:VSD786418 WBY786418:WBZ786418 WLU786418:WLV786418 WVQ786418:WVR786418 I851954:J851954 JE851954:JF851954 TA851954:TB851954 ACW851954:ACX851954 AMS851954:AMT851954 AWO851954:AWP851954 BGK851954:BGL851954 BQG851954:BQH851954 CAC851954:CAD851954 CJY851954:CJZ851954 CTU851954:CTV851954 DDQ851954:DDR851954 DNM851954:DNN851954 DXI851954:DXJ851954 EHE851954:EHF851954 ERA851954:ERB851954 FAW851954:FAX851954 FKS851954:FKT851954 FUO851954:FUP851954 GEK851954:GEL851954 GOG851954:GOH851954 GYC851954:GYD851954 HHY851954:HHZ851954 HRU851954:HRV851954 IBQ851954:IBR851954 ILM851954:ILN851954 IVI851954:IVJ851954 JFE851954:JFF851954 JPA851954:JPB851954 JYW851954:JYX851954 KIS851954:KIT851954 KSO851954:KSP851954 LCK851954:LCL851954 LMG851954:LMH851954 LWC851954:LWD851954 MFY851954:MFZ851954 MPU851954:MPV851954 MZQ851954:MZR851954 NJM851954:NJN851954 NTI851954:NTJ851954 ODE851954:ODF851954 ONA851954:ONB851954 OWW851954:OWX851954 PGS851954:PGT851954 PQO851954:PQP851954 QAK851954:QAL851954 QKG851954:QKH851954 QUC851954:QUD851954 RDY851954:RDZ851954 RNU851954:RNV851954 RXQ851954:RXR851954 SHM851954:SHN851954 SRI851954:SRJ851954 TBE851954:TBF851954 TLA851954:TLB851954 TUW851954:TUX851954 UES851954:UET851954 UOO851954:UOP851954 UYK851954:UYL851954 VIG851954:VIH851954 VSC851954:VSD851954 WBY851954:WBZ851954 WLU851954:WLV851954 WVQ851954:WVR851954 I917490:J917490 JE917490:JF917490 TA917490:TB917490 ACW917490:ACX917490 AMS917490:AMT917490 AWO917490:AWP917490 BGK917490:BGL917490 BQG917490:BQH917490 CAC917490:CAD917490 CJY917490:CJZ917490 CTU917490:CTV917490 DDQ917490:DDR917490 DNM917490:DNN917490 DXI917490:DXJ917490 EHE917490:EHF917490 ERA917490:ERB917490 FAW917490:FAX917490 FKS917490:FKT917490 FUO917490:FUP917490 GEK917490:GEL917490 GOG917490:GOH917490 GYC917490:GYD917490 HHY917490:HHZ917490 HRU917490:HRV917490 IBQ917490:IBR917490 ILM917490:ILN917490 IVI917490:IVJ917490 JFE917490:JFF917490 JPA917490:JPB917490 JYW917490:JYX917490 KIS917490:KIT917490 KSO917490:KSP917490 LCK917490:LCL917490 LMG917490:LMH917490 LWC917490:LWD917490 MFY917490:MFZ917490 MPU917490:MPV917490 MZQ917490:MZR917490 NJM917490:NJN917490 NTI917490:NTJ917490 ODE917490:ODF917490 ONA917490:ONB917490 OWW917490:OWX917490 PGS917490:PGT917490 PQO917490:PQP917490 QAK917490:QAL917490 QKG917490:QKH917490 QUC917490:QUD917490 RDY917490:RDZ917490 RNU917490:RNV917490 RXQ917490:RXR917490 SHM917490:SHN917490 SRI917490:SRJ917490 TBE917490:TBF917490 TLA917490:TLB917490 TUW917490:TUX917490 UES917490:UET917490 UOO917490:UOP917490 UYK917490:UYL917490 VIG917490:VIH917490 VSC917490:VSD917490 WBY917490:WBZ917490 WLU917490:WLV917490 WVQ917490:WVR917490 I983026:J983026 JE983026:JF983026 TA983026:TB983026 ACW983026:ACX983026 AMS983026:AMT983026 AWO983026:AWP983026 BGK983026:BGL983026 BQG983026:BQH983026 CAC983026:CAD983026 CJY983026:CJZ983026 CTU983026:CTV983026 DDQ983026:DDR983026 DNM983026:DNN983026 DXI983026:DXJ983026 EHE983026:EHF983026 ERA983026:ERB983026 FAW983026:FAX983026 FKS983026:FKT983026 FUO983026:FUP983026 GEK983026:GEL983026 GOG983026:GOH983026 GYC983026:GYD983026 HHY983026:HHZ983026 HRU983026:HRV983026 IBQ983026:IBR983026 ILM983026:ILN983026 IVI983026:IVJ983026 JFE983026:JFF983026 JPA983026:JPB983026 JYW983026:JYX983026 KIS983026:KIT983026 KSO983026:KSP983026 LCK983026:LCL983026 LMG983026:LMH983026 LWC983026:LWD983026 MFY983026:MFZ983026 MPU983026:MPV983026 MZQ983026:MZR983026 NJM983026:NJN983026 NTI983026:NTJ983026 ODE983026:ODF983026 ONA983026:ONB983026 OWW983026:OWX983026 PGS983026:PGT983026 PQO983026:PQP983026 QAK983026:QAL983026 QKG983026:QKH983026 QUC983026:QUD983026 RDY983026:RDZ983026 RNU983026:RNV983026 RXQ983026:RXR983026 SHM983026:SHN983026 SRI983026:SRJ983026 TBE983026:TBF983026 TLA983026:TLB983026 TUW983026:TUX983026 UES983026:UET983026 UOO983026:UOP983026 UYK983026:UYL983026 VIG983026:VIH983026 VSC983026:VSD983026 WBY983026:WBZ983026 WLU983026:WLV983026 WVQ983026:WVR983026">
      <formula1>41395</formula1>
      <formula2>43221</formula2>
    </dataValidation>
    <dataValidation type="list" allowBlank="1" showInput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20 JF65520 TB65520 ACX65520 AMT65520 AWP65520 BGL65520 BQH65520 CAD65520 CJZ65520 CTV65520 DDR65520 DNN65520 DXJ65520 EHF65520 ERB65520 FAX65520 FKT65520 FUP65520 GEL65520 GOH65520 GYD65520 HHZ65520 HRV65520 IBR65520 ILN65520 IVJ65520 JFF65520 JPB65520 JYX65520 KIT65520 KSP65520 LCL65520 LMH65520 LWD65520 MFZ65520 MPV65520 MZR65520 NJN65520 NTJ65520 ODF65520 ONB65520 OWX65520 PGT65520 PQP65520 QAL65520 QKH65520 QUD65520 RDZ65520 RNV65520 RXR65520 SHN65520 SRJ65520 TBF65520 TLB65520 TUX65520 UET65520 UOP65520 UYL65520 VIH65520 VSD65520 WBZ65520 WLV65520 WVR65520 J131056 JF131056 TB131056 ACX131056 AMT131056 AWP131056 BGL131056 BQH131056 CAD131056 CJZ131056 CTV131056 DDR131056 DNN131056 DXJ131056 EHF131056 ERB131056 FAX131056 FKT131056 FUP131056 GEL131056 GOH131056 GYD131056 HHZ131056 HRV131056 IBR131056 ILN131056 IVJ131056 JFF131056 JPB131056 JYX131056 KIT131056 KSP131056 LCL131056 LMH131056 LWD131056 MFZ131056 MPV131056 MZR131056 NJN131056 NTJ131056 ODF131056 ONB131056 OWX131056 PGT131056 PQP131056 QAL131056 QKH131056 QUD131056 RDZ131056 RNV131056 RXR131056 SHN131056 SRJ131056 TBF131056 TLB131056 TUX131056 UET131056 UOP131056 UYL131056 VIH131056 VSD131056 WBZ131056 WLV131056 WVR131056 J196592 JF196592 TB196592 ACX196592 AMT196592 AWP196592 BGL196592 BQH196592 CAD196592 CJZ196592 CTV196592 DDR196592 DNN196592 DXJ196592 EHF196592 ERB196592 FAX196592 FKT196592 FUP196592 GEL196592 GOH196592 GYD196592 HHZ196592 HRV196592 IBR196592 ILN196592 IVJ196592 JFF196592 JPB196592 JYX196592 KIT196592 KSP196592 LCL196592 LMH196592 LWD196592 MFZ196592 MPV196592 MZR196592 NJN196592 NTJ196592 ODF196592 ONB196592 OWX196592 PGT196592 PQP196592 QAL196592 QKH196592 QUD196592 RDZ196592 RNV196592 RXR196592 SHN196592 SRJ196592 TBF196592 TLB196592 TUX196592 UET196592 UOP196592 UYL196592 VIH196592 VSD196592 WBZ196592 WLV196592 WVR196592 J262128 JF262128 TB262128 ACX262128 AMT262128 AWP262128 BGL262128 BQH262128 CAD262128 CJZ262128 CTV262128 DDR262128 DNN262128 DXJ262128 EHF262128 ERB262128 FAX262128 FKT262128 FUP262128 GEL262128 GOH262128 GYD262128 HHZ262128 HRV262128 IBR262128 ILN262128 IVJ262128 JFF262128 JPB262128 JYX262128 KIT262128 KSP262128 LCL262128 LMH262128 LWD262128 MFZ262128 MPV262128 MZR262128 NJN262128 NTJ262128 ODF262128 ONB262128 OWX262128 PGT262128 PQP262128 QAL262128 QKH262128 QUD262128 RDZ262128 RNV262128 RXR262128 SHN262128 SRJ262128 TBF262128 TLB262128 TUX262128 UET262128 UOP262128 UYL262128 VIH262128 VSD262128 WBZ262128 WLV262128 WVR262128 J327664 JF327664 TB327664 ACX327664 AMT327664 AWP327664 BGL327664 BQH327664 CAD327664 CJZ327664 CTV327664 DDR327664 DNN327664 DXJ327664 EHF327664 ERB327664 FAX327664 FKT327664 FUP327664 GEL327664 GOH327664 GYD327664 HHZ327664 HRV327664 IBR327664 ILN327664 IVJ327664 JFF327664 JPB327664 JYX327664 KIT327664 KSP327664 LCL327664 LMH327664 LWD327664 MFZ327664 MPV327664 MZR327664 NJN327664 NTJ327664 ODF327664 ONB327664 OWX327664 PGT327664 PQP327664 QAL327664 QKH327664 QUD327664 RDZ327664 RNV327664 RXR327664 SHN327664 SRJ327664 TBF327664 TLB327664 TUX327664 UET327664 UOP327664 UYL327664 VIH327664 VSD327664 WBZ327664 WLV327664 WVR327664 J393200 JF393200 TB393200 ACX393200 AMT393200 AWP393200 BGL393200 BQH393200 CAD393200 CJZ393200 CTV393200 DDR393200 DNN393200 DXJ393200 EHF393200 ERB393200 FAX393200 FKT393200 FUP393200 GEL393200 GOH393200 GYD393200 HHZ393200 HRV393200 IBR393200 ILN393200 IVJ393200 JFF393200 JPB393200 JYX393200 KIT393200 KSP393200 LCL393200 LMH393200 LWD393200 MFZ393200 MPV393200 MZR393200 NJN393200 NTJ393200 ODF393200 ONB393200 OWX393200 PGT393200 PQP393200 QAL393200 QKH393200 QUD393200 RDZ393200 RNV393200 RXR393200 SHN393200 SRJ393200 TBF393200 TLB393200 TUX393200 UET393200 UOP393200 UYL393200 VIH393200 VSD393200 WBZ393200 WLV393200 WVR393200 J458736 JF458736 TB458736 ACX458736 AMT458736 AWP458736 BGL458736 BQH458736 CAD458736 CJZ458736 CTV458736 DDR458736 DNN458736 DXJ458736 EHF458736 ERB458736 FAX458736 FKT458736 FUP458736 GEL458736 GOH458736 GYD458736 HHZ458736 HRV458736 IBR458736 ILN458736 IVJ458736 JFF458736 JPB458736 JYX458736 KIT458736 KSP458736 LCL458736 LMH458736 LWD458736 MFZ458736 MPV458736 MZR458736 NJN458736 NTJ458736 ODF458736 ONB458736 OWX458736 PGT458736 PQP458736 QAL458736 QKH458736 QUD458736 RDZ458736 RNV458736 RXR458736 SHN458736 SRJ458736 TBF458736 TLB458736 TUX458736 UET458736 UOP458736 UYL458736 VIH458736 VSD458736 WBZ458736 WLV458736 WVR458736 J524272 JF524272 TB524272 ACX524272 AMT524272 AWP524272 BGL524272 BQH524272 CAD524272 CJZ524272 CTV524272 DDR524272 DNN524272 DXJ524272 EHF524272 ERB524272 FAX524272 FKT524272 FUP524272 GEL524272 GOH524272 GYD524272 HHZ524272 HRV524272 IBR524272 ILN524272 IVJ524272 JFF524272 JPB524272 JYX524272 KIT524272 KSP524272 LCL524272 LMH524272 LWD524272 MFZ524272 MPV524272 MZR524272 NJN524272 NTJ524272 ODF524272 ONB524272 OWX524272 PGT524272 PQP524272 QAL524272 QKH524272 QUD524272 RDZ524272 RNV524272 RXR524272 SHN524272 SRJ524272 TBF524272 TLB524272 TUX524272 UET524272 UOP524272 UYL524272 VIH524272 VSD524272 WBZ524272 WLV524272 WVR524272 J589808 JF589808 TB589808 ACX589808 AMT589808 AWP589808 BGL589808 BQH589808 CAD589808 CJZ589808 CTV589808 DDR589808 DNN589808 DXJ589808 EHF589808 ERB589808 FAX589808 FKT589808 FUP589808 GEL589808 GOH589808 GYD589808 HHZ589808 HRV589808 IBR589808 ILN589808 IVJ589808 JFF589808 JPB589808 JYX589808 KIT589808 KSP589808 LCL589808 LMH589808 LWD589808 MFZ589808 MPV589808 MZR589808 NJN589808 NTJ589808 ODF589808 ONB589808 OWX589808 PGT589808 PQP589808 QAL589808 QKH589808 QUD589808 RDZ589808 RNV589808 RXR589808 SHN589808 SRJ589808 TBF589808 TLB589808 TUX589808 UET589808 UOP589808 UYL589808 VIH589808 VSD589808 WBZ589808 WLV589808 WVR589808 J655344 JF655344 TB655344 ACX655344 AMT655344 AWP655344 BGL655344 BQH655344 CAD655344 CJZ655344 CTV655344 DDR655344 DNN655344 DXJ655344 EHF655344 ERB655344 FAX655344 FKT655344 FUP655344 GEL655344 GOH655344 GYD655344 HHZ655344 HRV655344 IBR655344 ILN655344 IVJ655344 JFF655344 JPB655344 JYX655344 KIT655344 KSP655344 LCL655344 LMH655344 LWD655344 MFZ655344 MPV655344 MZR655344 NJN655344 NTJ655344 ODF655344 ONB655344 OWX655344 PGT655344 PQP655344 QAL655344 QKH655344 QUD655344 RDZ655344 RNV655344 RXR655344 SHN655344 SRJ655344 TBF655344 TLB655344 TUX655344 UET655344 UOP655344 UYL655344 VIH655344 VSD655344 WBZ655344 WLV655344 WVR655344 J720880 JF720880 TB720880 ACX720880 AMT720880 AWP720880 BGL720880 BQH720880 CAD720880 CJZ720880 CTV720880 DDR720880 DNN720880 DXJ720880 EHF720880 ERB720880 FAX720880 FKT720880 FUP720880 GEL720880 GOH720880 GYD720880 HHZ720880 HRV720880 IBR720880 ILN720880 IVJ720880 JFF720880 JPB720880 JYX720880 KIT720880 KSP720880 LCL720880 LMH720880 LWD720880 MFZ720880 MPV720880 MZR720880 NJN720880 NTJ720880 ODF720880 ONB720880 OWX720880 PGT720880 PQP720880 QAL720880 QKH720880 QUD720880 RDZ720880 RNV720880 RXR720880 SHN720880 SRJ720880 TBF720880 TLB720880 TUX720880 UET720880 UOP720880 UYL720880 VIH720880 VSD720880 WBZ720880 WLV720880 WVR720880 J786416 JF786416 TB786416 ACX786416 AMT786416 AWP786416 BGL786416 BQH786416 CAD786416 CJZ786416 CTV786416 DDR786416 DNN786416 DXJ786416 EHF786416 ERB786416 FAX786416 FKT786416 FUP786416 GEL786416 GOH786416 GYD786416 HHZ786416 HRV786416 IBR786416 ILN786416 IVJ786416 JFF786416 JPB786416 JYX786416 KIT786416 KSP786416 LCL786416 LMH786416 LWD786416 MFZ786416 MPV786416 MZR786416 NJN786416 NTJ786416 ODF786416 ONB786416 OWX786416 PGT786416 PQP786416 QAL786416 QKH786416 QUD786416 RDZ786416 RNV786416 RXR786416 SHN786416 SRJ786416 TBF786416 TLB786416 TUX786416 UET786416 UOP786416 UYL786416 VIH786416 VSD786416 WBZ786416 WLV786416 WVR786416 J851952 JF851952 TB851952 ACX851952 AMT851952 AWP851952 BGL851952 BQH851952 CAD851952 CJZ851952 CTV851952 DDR851952 DNN851952 DXJ851952 EHF851952 ERB851952 FAX851952 FKT851952 FUP851952 GEL851952 GOH851952 GYD851952 HHZ851952 HRV851952 IBR851952 ILN851952 IVJ851952 JFF851952 JPB851952 JYX851952 KIT851952 KSP851952 LCL851952 LMH851952 LWD851952 MFZ851952 MPV851952 MZR851952 NJN851952 NTJ851952 ODF851952 ONB851952 OWX851952 PGT851952 PQP851952 QAL851952 QKH851952 QUD851952 RDZ851952 RNV851952 RXR851952 SHN851952 SRJ851952 TBF851952 TLB851952 TUX851952 UET851952 UOP851952 UYL851952 VIH851952 VSD851952 WBZ851952 WLV851952 WVR851952 J917488 JF917488 TB917488 ACX917488 AMT917488 AWP917488 BGL917488 BQH917488 CAD917488 CJZ917488 CTV917488 DDR917488 DNN917488 DXJ917488 EHF917488 ERB917488 FAX917488 FKT917488 FUP917488 GEL917488 GOH917488 GYD917488 HHZ917488 HRV917488 IBR917488 ILN917488 IVJ917488 JFF917488 JPB917488 JYX917488 KIT917488 KSP917488 LCL917488 LMH917488 LWD917488 MFZ917488 MPV917488 MZR917488 NJN917488 NTJ917488 ODF917488 ONB917488 OWX917488 PGT917488 PQP917488 QAL917488 QKH917488 QUD917488 RDZ917488 RNV917488 RXR917488 SHN917488 SRJ917488 TBF917488 TLB917488 TUX917488 UET917488 UOP917488 UYL917488 VIH917488 VSD917488 WBZ917488 WLV917488 WVR917488 J983024 JF983024 TB983024 ACX983024 AMT983024 AWP983024 BGL983024 BQH983024 CAD983024 CJZ983024 CTV983024 DDR983024 DNN983024 DXJ983024 EHF983024 ERB983024 FAX983024 FKT983024 FUP983024 GEL983024 GOH983024 GYD983024 HHZ983024 HRV983024 IBR983024 ILN983024 IVJ983024 JFF983024 JPB983024 JYX983024 KIT983024 KSP983024 LCL983024 LMH983024 LWD983024 MFZ983024 MPV983024 MZR983024 NJN983024 NTJ983024 ODF983024 ONB983024 OWX983024 PGT983024 PQP983024 QAL983024 QKH983024 QUD983024 RDZ983024 RNV983024 RXR983024 SHN983024 SRJ983024 TBF983024 TLB983024 TUX983024 UET983024 UOP983024 UYL983024 VIH983024 VSD983024 WBZ983024 WLV983024 WVR983024">
      <formula1>$Q$1:$Q$10</formula1>
    </dataValidation>
  </dataValidations>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view="pageBreakPreview" topLeftCell="A34" zoomScaleNormal="100" zoomScaleSheetLayoutView="100" workbookViewId="0">
      <selection activeCell="D7" sqref="D7"/>
    </sheetView>
  </sheetViews>
  <sheetFormatPr baseColWidth="10" defaultRowHeight="12.75" x14ac:dyDescent="0.2"/>
  <cols>
    <col min="1" max="1" width="15.28515625" style="1" customWidth="1"/>
    <col min="2" max="2" width="12.28515625" style="1" customWidth="1"/>
    <col min="3" max="3" width="10.140625" style="1" customWidth="1"/>
    <col min="4" max="4" width="9" style="1" customWidth="1"/>
    <col min="5" max="5" width="9.140625" style="1" customWidth="1"/>
    <col min="6" max="6" width="11" style="1" customWidth="1"/>
    <col min="7" max="7" width="8.7109375" style="1" customWidth="1"/>
    <col min="8" max="8" width="7.28515625" style="1" customWidth="1"/>
    <col min="9" max="9" width="9.42578125" style="1" customWidth="1"/>
    <col min="10" max="10" width="6.7109375" style="1" customWidth="1"/>
    <col min="11" max="12" width="11.42578125" style="1"/>
    <col min="13" max="13" width="14.7109375" style="1" customWidth="1"/>
    <col min="14" max="14" width="14.140625" style="1" customWidth="1"/>
    <col min="15" max="256" width="11.42578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42578125" style="1"/>
    <col min="269" max="269" width="14.7109375" style="1" customWidth="1"/>
    <col min="270" max="270" width="14.140625" style="1" customWidth="1"/>
    <col min="271" max="512" width="11.42578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42578125" style="1"/>
    <col min="525" max="525" width="14.7109375" style="1" customWidth="1"/>
    <col min="526" max="526" width="14.140625" style="1" customWidth="1"/>
    <col min="527" max="768" width="11.42578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42578125" style="1"/>
    <col min="781" max="781" width="14.7109375" style="1" customWidth="1"/>
    <col min="782" max="782" width="14.140625" style="1" customWidth="1"/>
    <col min="783" max="1024" width="11.42578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42578125" style="1"/>
    <col min="1037" max="1037" width="14.7109375" style="1" customWidth="1"/>
    <col min="1038" max="1038" width="14.140625" style="1" customWidth="1"/>
    <col min="1039" max="1280" width="11.42578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42578125" style="1"/>
    <col min="1293" max="1293" width="14.7109375" style="1" customWidth="1"/>
    <col min="1294" max="1294" width="14.140625" style="1" customWidth="1"/>
    <col min="1295" max="1536" width="11.42578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42578125" style="1"/>
    <col min="1549" max="1549" width="14.7109375" style="1" customWidth="1"/>
    <col min="1550" max="1550" width="14.140625" style="1" customWidth="1"/>
    <col min="1551" max="1792" width="11.42578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42578125" style="1"/>
    <col min="1805" max="1805" width="14.7109375" style="1" customWidth="1"/>
    <col min="1806" max="1806" width="14.140625" style="1" customWidth="1"/>
    <col min="1807" max="2048" width="11.42578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42578125" style="1"/>
    <col min="2061" max="2061" width="14.7109375" style="1" customWidth="1"/>
    <col min="2062" max="2062" width="14.140625" style="1" customWidth="1"/>
    <col min="2063" max="2304" width="11.42578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42578125" style="1"/>
    <col min="2317" max="2317" width="14.7109375" style="1" customWidth="1"/>
    <col min="2318" max="2318" width="14.140625" style="1" customWidth="1"/>
    <col min="2319" max="2560" width="11.42578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42578125" style="1"/>
    <col min="2573" max="2573" width="14.7109375" style="1" customWidth="1"/>
    <col min="2574" max="2574" width="14.140625" style="1" customWidth="1"/>
    <col min="2575" max="2816" width="11.42578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42578125" style="1"/>
    <col min="2829" max="2829" width="14.7109375" style="1" customWidth="1"/>
    <col min="2830" max="2830" width="14.140625" style="1" customWidth="1"/>
    <col min="2831" max="3072" width="11.42578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42578125" style="1"/>
    <col min="3085" max="3085" width="14.7109375" style="1" customWidth="1"/>
    <col min="3086" max="3086" width="14.140625" style="1" customWidth="1"/>
    <col min="3087" max="3328" width="11.42578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42578125" style="1"/>
    <col min="3341" max="3341" width="14.7109375" style="1" customWidth="1"/>
    <col min="3342" max="3342" width="14.140625" style="1" customWidth="1"/>
    <col min="3343" max="3584" width="11.42578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42578125" style="1"/>
    <col min="3597" max="3597" width="14.7109375" style="1" customWidth="1"/>
    <col min="3598" max="3598" width="14.140625" style="1" customWidth="1"/>
    <col min="3599" max="3840" width="11.42578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42578125" style="1"/>
    <col min="3853" max="3853" width="14.7109375" style="1" customWidth="1"/>
    <col min="3854" max="3854" width="14.140625" style="1" customWidth="1"/>
    <col min="3855" max="4096" width="11.42578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42578125" style="1"/>
    <col min="4109" max="4109" width="14.7109375" style="1" customWidth="1"/>
    <col min="4110" max="4110" width="14.140625" style="1" customWidth="1"/>
    <col min="4111" max="4352" width="11.42578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42578125" style="1"/>
    <col min="4365" max="4365" width="14.7109375" style="1" customWidth="1"/>
    <col min="4366" max="4366" width="14.140625" style="1" customWidth="1"/>
    <col min="4367" max="4608" width="11.42578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42578125" style="1"/>
    <col min="4621" max="4621" width="14.7109375" style="1" customWidth="1"/>
    <col min="4622" max="4622" width="14.140625" style="1" customWidth="1"/>
    <col min="4623" max="4864" width="11.42578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42578125" style="1"/>
    <col min="4877" max="4877" width="14.7109375" style="1" customWidth="1"/>
    <col min="4878" max="4878" width="14.140625" style="1" customWidth="1"/>
    <col min="4879" max="5120" width="11.42578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42578125" style="1"/>
    <col min="5133" max="5133" width="14.7109375" style="1" customWidth="1"/>
    <col min="5134" max="5134" width="14.140625" style="1" customWidth="1"/>
    <col min="5135" max="5376" width="11.42578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42578125" style="1"/>
    <col min="5389" max="5389" width="14.7109375" style="1" customWidth="1"/>
    <col min="5390" max="5390" width="14.140625" style="1" customWidth="1"/>
    <col min="5391" max="5632" width="11.42578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42578125" style="1"/>
    <col min="5645" max="5645" width="14.7109375" style="1" customWidth="1"/>
    <col min="5646" max="5646" width="14.140625" style="1" customWidth="1"/>
    <col min="5647" max="5888" width="11.42578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42578125" style="1"/>
    <col min="5901" max="5901" width="14.7109375" style="1" customWidth="1"/>
    <col min="5902" max="5902" width="14.140625" style="1" customWidth="1"/>
    <col min="5903" max="6144" width="11.42578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42578125" style="1"/>
    <col min="6157" max="6157" width="14.7109375" style="1" customWidth="1"/>
    <col min="6158" max="6158" width="14.140625" style="1" customWidth="1"/>
    <col min="6159" max="6400" width="11.42578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42578125" style="1"/>
    <col min="6413" max="6413" width="14.7109375" style="1" customWidth="1"/>
    <col min="6414" max="6414" width="14.140625" style="1" customWidth="1"/>
    <col min="6415" max="6656" width="11.42578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42578125" style="1"/>
    <col min="6669" max="6669" width="14.7109375" style="1" customWidth="1"/>
    <col min="6670" max="6670" width="14.140625" style="1" customWidth="1"/>
    <col min="6671" max="6912" width="11.42578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42578125" style="1"/>
    <col min="6925" max="6925" width="14.7109375" style="1" customWidth="1"/>
    <col min="6926" max="6926" width="14.140625" style="1" customWidth="1"/>
    <col min="6927" max="7168" width="11.42578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42578125" style="1"/>
    <col min="7181" max="7181" width="14.7109375" style="1" customWidth="1"/>
    <col min="7182" max="7182" width="14.140625" style="1" customWidth="1"/>
    <col min="7183" max="7424" width="11.42578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42578125" style="1"/>
    <col min="7437" max="7437" width="14.7109375" style="1" customWidth="1"/>
    <col min="7438" max="7438" width="14.140625" style="1" customWidth="1"/>
    <col min="7439" max="7680" width="11.42578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42578125" style="1"/>
    <col min="7693" max="7693" width="14.7109375" style="1" customWidth="1"/>
    <col min="7694" max="7694" width="14.140625" style="1" customWidth="1"/>
    <col min="7695" max="7936" width="11.42578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42578125" style="1"/>
    <col min="7949" max="7949" width="14.7109375" style="1" customWidth="1"/>
    <col min="7950" max="7950" width="14.140625" style="1" customWidth="1"/>
    <col min="7951" max="8192" width="11.42578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42578125" style="1"/>
    <col min="8205" max="8205" width="14.7109375" style="1" customWidth="1"/>
    <col min="8206" max="8206" width="14.140625" style="1" customWidth="1"/>
    <col min="8207" max="8448" width="11.42578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42578125" style="1"/>
    <col min="8461" max="8461" width="14.7109375" style="1" customWidth="1"/>
    <col min="8462" max="8462" width="14.140625" style="1" customWidth="1"/>
    <col min="8463" max="8704" width="11.42578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42578125" style="1"/>
    <col min="8717" max="8717" width="14.7109375" style="1" customWidth="1"/>
    <col min="8718" max="8718" width="14.140625" style="1" customWidth="1"/>
    <col min="8719" max="8960" width="11.42578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42578125" style="1"/>
    <col min="8973" max="8973" width="14.7109375" style="1" customWidth="1"/>
    <col min="8974" max="8974" width="14.140625" style="1" customWidth="1"/>
    <col min="8975" max="9216" width="11.42578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42578125" style="1"/>
    <col min="9229" max="9229" width="14.7109375" style="1" customWidth="1"/>
    <col min="9230" max="9230" width="14.140625" style="1" customWidth="1"/>
    <col min="9231" max="9472" width="11.42578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42578125" style="1"/>
    <col min="9485" max="9485" width="14.7109375" style="1" customWidth="1"/>
    <col min="9486" max="9486" width="14.140625" style="1" customWidth="1"/>
    <col min="9487" max="9728" width="11.42578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42578125" style="1"/>
    <col min="9741" max="9741" width="14.7109375" style="1" customWidth="1"/>
    <col min="9742" max="9742" width="14.140625" style="1" customWidth="1"/>
    <col min="9743" max="9984" width="11.42578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42578125" style="1"/>
    <col min="9997" max="9997" width="14.7109375" style="1" customWidth="1"/>
    <col min="9998" max="9998" width="14.140625" style="1" customWidth="1"/>
    <col min="9999" max="10240" width="11.42578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42578125" style="1"/>
    <col min="10253" max="10253" width="14.7109375" style="1" customWidth="1"/>
    <col min="10254" max="10254" width="14.140625" style="1" customWidth="1"/>
    <col min="10255" max="10496" width="11.42578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42578125" style="1"/>
    <col min="10509" max="10509" width="14.7109375" style="1" customWidth="1"/>
    <col min="10510" max="10510" width="14.140625" style="1" customWidth="1"/>
    <col min="10511" max="10752" width="11.42578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42578125" style="1"/>
    <col min="10765" max="10765" width="14.7109375" style="1" customWidth="1"/>
    <col min="10766" max="10766" width="14.140625" style="1" customWidth="1"/>
    <col min="10767" max="11008" width="11.42578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42578125" style="1"/>
    <col min="11021" max="11021" width="14.7109375" style="1" customWidth="1"/>
    <col min="11022" max="11022" width="14.140625" style="1" customWidth="1"/>
    <col min="11023" max="11264" width="11.42578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42578125" style="1"/>
    <col min="11277" max="11277" width="14.7109375" style="1" customWidth="1"/>
    <col min="11278" max="11278" width="14.140625" style="1" customWidth="1"/>
    <col min="11279" max="11520" width="11.42578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42578125" style="1"/>
    <col min="11533" max="11533" width="14.7109375" style="1" customWidth="1"/>
    <col min="11534" max="11534" width="14.140625" style="1" customWidth="1"/>
    <col min="11535" max="11776" width="11.42578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42578125" style="1"/>
    <col min="11789" max="11789" width="14.7109375" style="1" customWidth="1"/>
    <col min="11790" max="11790" width="14.140625" style="1" customWidth="1"/>
    <col min="11791" max="12032" width="11.42578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42578125" style="1"/>
    <col min="12045" max="12045" width="14.7109375" style="1" customWidth="1"/>
    <col min="12046" max="12046" width="14.140625" style="1" customWidth="1"/>
    <col min="12047" max="12288" width="11.42578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42578125" style="1"/>
    <col min="12301" max="12301" width="14.7109375" style="1" customWidth="1"/>
    <col min="12302" max="12302" width="14.140625" style="1" customWidth="1"/>
    <col min="12303" max="12544" width="11.42578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42578125" style="1"/>
    <col min="12557" max="12557" width="14.7109375" style="1" customWidth="1"/>
    <col min="12558" max="12558" width="14.140625" style="1" customWidth="1"/>
    <col min="12559" max="12800" width="11.42578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42578125" style="1"/>
    <col min="12813" max="12813" width="14.7109375" style="1" customWidth="1"/>
    <col min="12814" max="12814" width="14.140625" style="1" customWidth="1"/>
    <col min="12815" max="13056" width="11.42578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42578125" style="1"/>
    <col min="13069" max="13069" width="14.7109375" style="1" customWidth="1"/>
    <col min="13070" max="13070" width="14.140625" style="1" customWidth="1"/>
    <col min="13071" max="13312" width="11.42578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42578125" style="1"/>
    <col min="13325" max="13325" width="14.7109375" style="1" customWidth="1"/>
    <col min="13326" max="13326" width="14.140625" style="1" customWidth="1"/>
    <col min="13327" max="13568" width="11.42578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42578125" style="1"/>
    <col min="13581" max="13581" width="14.7109375" style="1" customWidth="1"/>
    <col min="13582" max="13582" width="14.140625" style="1" customWidth="1"/>
    <col min="13583" max="13824" width="11.42578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42578125" style="1"/>
    <col min="13837" max="13837" width="14.7109375" style="1" customWidth="1"/>
    <col min="13838" max="13838" width="14.140625" style="1" customWidth="1"/>
    <col min="13839" max="14080" width="11.42578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42578125" style="1"/>
    <col min="14093" max="14093" width="14.7109375" style="1" customWidth="1"/>
    <col min="14094" max="14094" width="14.140625" style="1" customWidth="1"/>
    <col min="14095" max="14336" width="11.42578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42578125" style="1"/>
    <col min="14349" max="14349" width="14.7109375" style="1" customWidth="1"/>
    <col min="14350" max="14350" width="14.140625" style="1" customWidth="1"/>
    <col min="14351" max="14592" width="11.42578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42578125" style="1"/>
    <col min="14605" max="14605" width="14.7109375" style="1" customWidth="1"/>
    <col min="14606" max="14606" width="14.140625" style="1" customWidth="1"/>
    <col min="14607" max="14848" width="11.42578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42578125" style="1"/>
    <col min="14861" max="14861" width="14.7109375" style="1" customWidth="1"/>
    <col min="14862" max="14862" width="14.140625" style="1" customWidth="1"/>
    <col min="14863" max="15104" width="11.42578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42578125" style="1"/>
    <col min="15117" max="15117" width="14.7109375" style="1" customWidth="1"/>
    <col min="15118" max="15118" width="14.140625" style="1" customWidth="1"/>
    <col min="15119" max="15360" width="11.42578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42578125" style="1"/>
    <col min="15373" max="15373" width="14.7109375" style="1" customWidth="1"/>
    <col min="15374" max="15374" width="14.140625" style="1" customWidth="1"/>
    <col min="15375" max="15616" width="11.42578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42578125" style="1"/>
    <col min="15629" max="15629" width="14.7109375" style="1" customWidth="1"/>
    <col min="15630" max="15630" width="14.140625" style="1" customWidth="1"/>
    <col min="15631" max="15872" width="11.42578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42578125" style="1"/>
    <col min="15885" max="15885" width="14.7109375" style="1" customWidth="1"/>
    <col min="15886" max="15886" width="14.140625" style="1" customWidth="1"/>
    <col min="15887" max="16128" width="11.42578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42578125" style="1"/>
    <col min="16141" max="16141" width="14.7109375" style="1" customWidth="1"/>
    <col min="16142" max="16142" width="14.140625" style="1" customWidth="1"/>
    <col min="16143" max="16384" width="11.42578125" style="1"/>
  </cols>
  <sheetData>
    <row r="1" spans="1:18" ht="12" customHeight="1" x14ac:dyDescent="0.2">
      <c r="A1" s="144"/>
      <c r="B1" s="145"/>
      <c r="C1" s="147" t="s">
        <v>92</v>
      </c>
      <c r="D1" s="148"/>
      <c r="E1" s="148"/>
      <c r="F1" s="148"/>
      <c r="G1" s="149"/>
      <c r="H1" s="5" t="s">
        <v>13</v>
      </c>
      <c r="I1" s="6"/>
      <c r="J1" s="7" t="s">
        <v>14</v>
      </c>
      <c r="M1" s="8" t="s">
        <v>15</v>
      </c>
      <c r="N1" s="8" t="s">
        <v>16</v>
      </c>
      <c r="O1" s="8" t="s">
        <v>17</v>
      </c>
      <c r="P1" s="24" t="s">
        <v>44</v>
      </c>
      <c r="Q1" s="9" t="s">
        <v>14</v>
      </c>
      <c r="R1" s="8" t="s">
        <v>1</v>
      </c>
    </row>
    <row r="2" spans="1:18" ht="10.9" customHeight="1" x14ac:dyDescent="0.2">
      <c r="A2" s="146"/>
      <c r="B2" s="138"/>
      <c r="C2" s="150"/>
      <c r="D2" s="151"/>
      <c r="E2" s="151"/>
      <c r="F2" s="151"/>
      <c r="G2" s="152"/>
      <c r="H2" s="10" t="s">
        <v>18</v>
      </c>
      <c r="I2" s="153"/>
      <c r="J2" s="154"/>
      <c r="M2" s="8" t="s">
        <v>19</v>
      </c>
      <c r="N2" s="8" t="s">
        <v>20</v>
      </c>
      <c r="O2" s="8" t="s">
        <v>21</v>
      </c>
      <c r="P2" s="24" t="s">
        <v>0</v>
      </c>
      <c r="Q2" s="9" t="s">
        <v>22</v>
      </c>
      <c r="R2" s="8" t="s">
        <v>43</v>
      </c>
    </row>
    <row r="3" spans="1:18" ht="13.15" customHeight="1" x14ac:dyDescent="0.2">
      <c r="A3" s="146"/>
      <c r="B3" s="138"/>
      <c r="C3" s="150"/>
      <c r="D3" s="151"/>
      <c r="E3" s="151"/>
      <c r="F3" s="151"/>
      <c r="G3" s="152"/>
      <c r="H3" s="10" t="s">
        <v>2</v>
      </c>
      <c r="I3" s="155"/>
      <c r="J3" s="156"/>
      <c r="M3" s="8"/>
      <c r="N3" s="8" t="s">
        <v>23</v>
      </c>
      <c r="O3" s="8"/>
      <c r="P3" s="11"/>
      <c r="Q3" s="9" t="s">
        <v>24</v>
      </c>
    </row>
    <row r="4" spans="1:18" ht="13.9" customHeight="1" thickBot="1" x14ac:dyDescent="0.25">
      <c r="A4" s="146"/>
      <c r="B4" s="138"/>
      <c r="C4" s="150"/>
      <c r="D4" s="151"/>
      <c r="E4" s="151"/>
      <c r="F4" s="151"/>
      <c r="G4" s="152"/>
      <c r="H4" s="12" t="s">
        <v>3</v>
      </c>
      <c r="I4" s="157"/>
      <c r="J4" s="158"/>
      <c r="M4" s="13"/>
      <c r="N4" s="13"/>
      <c r="O4" s="13"/>
      <c r="P4" s="13"/>
      <c r="Q4" s="9" t="s">
        <v>25</v>
      </c>
    </row>
    <row r="5" spans="1:18" ht="12.6" customHeight="1" x14ac:dyDescent="0.2">
      <c r="A5" s="16" t="s">
        <v>4</v>
      </c>
      <c r="B5" s="133"/>
      <c r="C5" s="134"/>
      <c r="D5" s="54" t="s">
        <v>30</v>
      </c>
      <c r="E5" s="55"/>
      <c r="F5" s="135" t="s">
        <v>31</v>
      </c>
      <c r="G5" s="135"/>
      <c r="H5" s="56"/>
      <c r="I5" s="55"/>
      <c r="J5" s="57"/>
      <c r="M5" s="13"/>
      <c r="N5" s="13"/>
      <c r="O5" s="13"/>
      <c r="P5" s="13"/>
      <c r="Q5" s="9" t="s">
        <v>32</v>
      </c>
    </row>
    <row r="6" spans="1:18" ht="16.899999999999999" customHeight="1" x14ac:dyDescent="0.2">
      <c r="A6" s="2" t="s">
        <v>33</v>
      </c>
      <c r="B6" s="124"/>
      <c r="C6" s="125"/>
      <c r="D6" s="52" t="s">
        <v>88</v>
      </c>
      <c r="E6" s="4"/>
      <c r="F6" s="126" t="s">
        <v>37</v>
      </c>
      <c r="G6" s="126"/>
      <c r="H6" s="127"/>
      <c r="I6" s="127"/>
      <c r="J6" s="58"/>
      <c r="P6" s="13"/>
      <c r="Q6" s="9" t="s">
        <v>34</v>
      </c>
    </row>
    <row r="7" spans="1:18" ht="13.9" customHeight="1" x14ac:dyDescent="0.2">
      <c r="A7" s="2" t="s">
        <v>35</v>
      </c>
      <c r="B7" s="124"/>
      <c r="C7" s="125"/>
      <c r="D7" s="53" t="s">
        <v>36</v>
      </c>
      <c r="E7" s="4"/>
      <c r="F7" s="136" t="s">
        <v>41</v>
      </c>
      <c r="G7" s="137"/>
      <c r="H7" s="137"/>
      <c r="I7" s="137"/>
      <c r="J7" s="138"/>
      <c r="K7" s="17"/>
      <c r="P7" s="13"/>
      <c r="Q7" s="9" t="s">
        <v>38</v>
      </c>
    </row>
    <row r="8" spans="1:18" ht="14.45" customHeight="1" x14ac:dyDescent="0.2">
      <c r="A8" s="2" t="s">
        <v>6</v>
      </c>
      <c r="B8" s="128"/>
      <c r="C8" s="129"/>
      <c r="D8" s="129"/>
      <c r="E8" s="129"/>
      <c r="F8" s="136"/>
      <c r="G8" s="137"/>
      <c r="H8" s="137"/>
      <c r="I8" s="137"/>
      <c r="J8" s="138"/>
      <c r="P8" s="13"/>
      <c r="Q8" s="9" t="s">
        <v>39</v>
      </c>
    </row>
    <row r="9" spans="1:18" ht="13.15" customHeight="1" x14ac:dyDescent="0.2">
      <c r="A9" s="122" t="s">
        <v>91</v>
      </c>
      <c r="B9" s="139"/>
      <c r="C9" s="127"/>
      <c r="D9" s="127"/>
      <c r="E9" s="127"/>
      <c r="F9" s="127"/>
      <c r="G9" s="127"/>
      <c r="H9" s="127"/>
      <c r="I9" s="127"/>
      <c r="J9" s="140"/>
    </row>
    <row r="10" spans="1:18" ht="13.9" customHeight="1" thickBot="1" x14ac:dyDescent="0.25">
      <c r="A10" s="123"/>
      <c r="B10" s="141"/>
      <c r="C10" s="142"/>
      <c r="D10" s="142"/>
      <c r="E10" s="142"/>
      <c r="F10" s="142"/>
      <c r="G10" s="142"/>
      <c r="H10" s="142"/>
      <c r="I10" s="142"/>
      <c r="J10" s="143"/>
    </row>
    <row r="11" spans="1:18" ht="13.15" customHeight="1" x14ac:dyDescent="0.2">
      <c r="A11" s="112"/>
      <c r="B11" s="186" t="s">
        <v>51</v>
      </c>
      <c r="C11" s="187"/>
      <c r="D11" s="187"/>
      <c r="E11" s="187"/>
      <c r="F11" s="187"/>
      <c r="G11" s="187"/>
      <c r="H11" s="188"/>
      <c r="I11" s="77"/>
      <c r="J11" s="113"/>
    </row>
    <row r="12" spans="1:18" ht="13.15" customHeight="1" thickBot="1" x14ac:dyDescent="0.25">
      <c r="A12" s="112"/>
      <c r="B12" s="189"/>
      <c r="C12" s="190"/>
      <c r="D12" s="190"/>
      <c r="E12" s="190"/>
      <c r="F12" s="190"/>
      <c r="G12" s="190"/>
      <c r="H12" s="191"/>
      <c r="I12" s="77"/>
      <c r="J12" s="113"/>
    </row>
    <row r="13" spans="1:18" x14ac:dyDescent="0.2">
      <c r="A13" s="112"/>
      <c r="B13" s="107"/>
      <c r="C13" s="105"/>
      <c r="D13" s="106"/>
      <c r="E13" s="180" t="s">
        <v>46</v>
      </c>
      <c r="F13" s="181"/>
      <c r="G13" s="180" t="s">
        <v>47</v>
      </c>
      <c r="H13" s="181"/>
      <c r="I13" s="77"/>
      <c r="J13" s="113"/>
    </row>
    <row r="14" spans="1:18" x14ac:dyDescent="0.2">
      <c r="A14" s="112"/>
      <c r="B14" s="160" t="s">
        <v>48</v>
      </c>
      <c r="C14" s="161"/>
      <c r="D14" s="162"/>
      <c r="E14" s="182"/>
      <c r="F14" s="183"/>
      <c r="G14" s="182"/>
      <c r="H14" s="183"/>
      <c r="I14" s="77"/>
      <c r="J14" s="113"/>
    </row>
    <row r="15" spans="1:18" x14ac:dyDescent="0.2">
      <c r="A15" s="112"/>
      <c r="B15" s="160" t="s">
        <v>49</v>
      </c>
      <c r="C15" s="161"/>
      <c r="D15" s="162"/>
      <c r="E15" s="182"/>
      <c r="F15" s="183"/>
      <c r="G15" s="182"/>
      <c r="H15" s="183"/>
      <c r="I15" s="77"/>
      <c r="J15" s="113"/>
    </row>
    <row r="16" spans="1:18" x14ac:dyDescent="0.2">
      <c r="A16" s="112"/>
      <c r="B16" s="160" t="s">
        <v>52</v>
      </c>
      <c r="C16" s="161"/>
      <c r="D16" s="162"/>
      <c r="E16" s="184"/>
      <c r="F16" s="185"/>
      <c r="G16" s="184"/>
      <c r="H16" s="185"/>
      <c r="I16" s="77"/>
      <c r="J16" s="113"/>
    </row>
    <row r="17" spans="1:13" x14ac:dyDescent="0.2">
      <c r="A17" s="112"/>
      <c r="B17" s="160" t="s">
        <v>53</v>
      </c>
      <c r="C17" s="161"/>
      <c r="D17" s="162"/>
      <c r="E17" s="176"/>
      <c r="F17" s="177"/>
      <c r="G17" s="176"/>
      <c r="H17" s="177"/>
      <c r="I17" s="77"/>
      <c r="J17" s="113"/>
      <c r="M17" s="25"/>
    </row>
    <row r="18" spans="1:13" x14ac:dyDescent="0.2">
      <c r="A18" s="112"/>
      <c r="B18" s="160" t="s">
        <v>54</v>
      </c>
      <c r="C18" s="161"/>
      <c r="D18" s="162"/>
      <c r="E18" s="184"/>
      <c r="F18" s="185"/>
      <c r="G18" s="184"/>
      <c r="H18" s="185"/>
      <c r="I18" s="77"/>
      <c r="J18" s="113"/>
    </row>
    <row r="19" spans="1:13" ht="13.5" thickBot="1" x14ac:dyDescent="0.25">
      <c r="A19" s="112"/>
      <c r="B19" s="199" t="s">
        <v>55</v>
      </c>
      <c r="C19" s="200"/>
      <c r="D19" s="201"/>
      <c r="E19" s="192"/>
      <c r="F19" s="193"/>
      <c r="G19" s="192"/>
      <c r="H19" s="193"/>
      <c r="I19" s="77"/>
      <c r="J19" s="113"/>
    </row>
    <row r="20" spans="1:13" ht="13.9" customHeight="1" x14ac:dyDescent="0.2">
      <c r="A20" s="112"/>
      <c r="B20" s="186" t="s">
        <v>62</v>
      </c>
      <c r="C20" s="187"/>
      <c r="D20" s="187"/>
      <c r="E20" s="187"/>
      <c r="F20" s="187"/>
      <c r="G20" s="187"/>
      <c r="H20" s="188"/>
      <c r="I20" s="68"/>
      <c r="J20" s="114"/>
    </row>
    <row r="21" spans="1:13" ht="13.15" customHeight="1" thickBot="1" x14ac:dyDescent="0.25">
      <c r="A21" s="112"/>
      <c r="B21" s="189"/>
      <c r="C21" s="190"/>
      <c r="D21" s="190"/>
      <c r="E21" s="190"/>
      <c r="F21" s="190"/>
      <c r="G21" s="190"/>
      <c r="H21" s="191"/>
      <c r="I21" s="77"/>
      <c r="J21" s="113"/>
    </row>
    <row r="22" spans="1:13" x14ac:dyDescent="0.2">
      <c r="A22" s="112"/>
      <c r="B22" s="107"/>
      <c r="C22" s="105"/>
      <c r="D22" s="106"/>
      <c r="E22" s="180" t="s">
        <v>46</v>
      </c>
      <c r="F22" s="181"/>
      <c r="G22" s="180" t="s">
        <v>47</v>
      </c>
      <c r="H22" s="181"/>
      <c r="I22" s="77"/>
      <c r="J22" s="113"/>
    </row>
    <row r="23" spans="1:13" x14ac:dyDescent="0.2">
      <c r="A23" s="112"/>
      <c r="B23" s="160" t="s">
        <v>59</v>
      </c>
      <c r="C23" s="161"/>
      <c r="D23" s="162"/>
      <c r="E23" s="176"/>
      <c r="F23" s="177"/>
      <c r="G23" s="176"/>
      <c r="H23" s="177"/>
      <c r="I23" s="77"/>
      <c r="J23" s="113"/>
    </row>
    <row r="24" spans="1:13" x14ac:dyDescent="0.2">
      <c r="A24" s="112"/>
      <c r="B24" s="160" t="s">
        <v>60</v>
      </c>
      <c r="C24" s="161"/>
      <c r="D24" s="162"/>
      <c r="E24" s="178"/>
      <c r="F24" s="179"/>
      <c r="G24" s="178"/>
      <c r="H24" s="179"/>
      <c r="I24" s="77"/>
      <c r="J24" s="113"/>
    </row>
    <row r="25" spans="1:13" x14ac:dyDescent="0.2">
      <c r="A25" s="112"/>
      <c r="B25" s="160" t="s">
        <v>61</v>
      </c>
      <c r="C25" s="161"/>
      <c r="D25" s="162"/>
      <c r="E25" s="178"/>
      <c r="F25" s="179"/>
      <c r="G25" s="178"/>
      <c r="H25" s="179"/>
      <c r="I25" s="77"/>
      <c r="J25" s="113"/>
    </row>
    <row r="26" spans="1:13" x14ac:dyDescent="0.2">
      <c r="A26" s="112"/>
      <c r="B26" s="160" t="s">
        <v>64</v>
      </c>
      <c r="C26" s="161"/>
      <c r="D26" s="162"/>
      <c r="E26" s="178"/>
      <c r="F26" s="179"/>
      <c r="G26" s="178"/>
      <c r="H26" s="179"/>
      <c r="I26" s="77"/>
      <c r="J26" s="113"/>
    </row>
    <row r="27" spans="1:13" ht="13.5" thickBot="1" x14ac:dyDescent="0.25">
      <c r="A27" s="112"/>
      <c r="B27" s="160" t="s">
        <v>65</v>
      </c>
      <c r="C27" s="161"/>
      <c r="D27" s="162"/>
      <c r="E27" s="178"/>
      <c r="F27" s="179"/>
      <c r="G27" s="178"/>
      <c r="H27" s="179"/>
      <c r="I27" s="77"/>
      <c r="J27" s="113"/>
    </row>
    <row r="28" spans="1:13" ht="13.5" thickBot="1" x14ac:dyDescent="0.25">
      <c r="A28" s="112"/>
      <c r="B28" s="208" t="s">
        <v>75</v>
      </c>
      <c r="C28" s="209"/>
      <c r="D28" s="209"/>
      <c r="E28" s="209"/>
      <c r="F28" s="209"/>
      <c r="G28" s="209"/>
      <c r="H28" s="210"/>
      <c r="I28" s="77"/>
      <c r="J28" s="113" t="s">
        <v>45</v>
      </c>
    </row>
    <row r="29" spans="1:13" ht="13.5" thickBot="1" x14ac:dyDescent="0.25">
      <c r="A29" s="112"/>
      <c r="B29" s="108" t="s">
        <v>72</v>
      </c>
      <c r="C29" s="208" t="s">
        <v>73</v>
      </c>
      <c r="D29" s="209"/>
      <c r="E29" s="210"/>
      <c r="F29" s="209" t="s">
        <v>74</v>
      </c>
      <c r="G29" s="209"/>
      <c r="H29" s="210"/>
      <c r="I29" s="77"/>
      <c r="J29" s="113"/>
    </row>
    <row r="30" spans="1:13" ht="13.5" thickBot="1" x14ac:dyDescent="0.25">
      <c r="A30" s="112"/>
      <c r="B30" s="69" t="s">
        <v>70</v>
      </c>
      <c r="C30" s="204" t="s">
        <v>66</v>
      </c>
      <c r="D30" s="204"/>
      <c r="E30" s="205"/>
      <c r="F30" s="206" t="s">
        <v>66</v>
      </c>
      <c r="G30" s="204"/>
      <c r="H30" s="207"/>
      <c r="I30" s="77"/>
      <c r="J30" s="113"/>
    </row>
    <row r="31" spans="1:13" ht="13.5" thickBot="1" x14ac:dyDescent="0.25">
      <c r="A31" s="112"/>
      <c r="B31" s="70" t="s">
        <v>67</v>
      </c>
      <c r="C31" s="71" t="s">
        <v>71</v>
      </c>
      <c r="D31" s="71" t="s">
        <v>68</v>
      </c>
      <c r="E31" s="72" t="s">
        <v>69</v>
      </c>
      <c r="F31" s="71" t="s">
        <v>71</v>
      </c>
      <c r="G31" s="71" t="s">
        <v>68</v>
      </c>
      <c r="H31" s="72" t="s">
        <v>69</v>
      </c>
      <c r="I31" s="77"/>
      <c r="J31" s="113"/>
    </row>
    <row r="32" spans="1:13" x14ac:dyDescent="0.2">
      <c r="A32" s="112"/>
      <c r="B32" s="73">
        <v>5.0000000000000001E-3</v>
      </c>
      <c r="C32" s="74"/>
      <c r="D32" s="75"/>
      <c r="E32" s="76"/>
      <c r="F32" s="75"/>
      <c r="G32" s="75"/>
      <c r="H32" s="76"/>
      <c r="I32" s="77"/>
      <c r="J32" s="113"/>
    </row>
    <row r="33" spans="1:10" x14ac:dyDescent="0.2">
      <c r="A33" s="112"/>
      <c r="B33" s="78">
        <v>2.5000000000000001E-2</v>
      </c>
      <c r="C33" s="78"/>
      <c r="D33" s="32"/>
      <c r="E33" s="65"/>
      <c r="F33" s="32"/>
      <c r="G33" s="32"/>
      <c r="H33" s="76"/>
      <c r="I33" s="77"/>
      <c r="J33" s="113"/>
    </row>
    <row r="34" spans="1:10" x14ac:dyDescent="0.2">
      <c r="A34" s="112"/>
      <c r="B34" s="78">
        <v>0.05</v>
      </c>
      <c r="C34" s="78"/>
      <c r="D34" s="32"/>
      <c r="E34" s="65"/>
      <c r="F34" s="32"/>
      <c r="G34" s="32"/>
      <c r="H34" s="76"/>
      <c r="I34" s="77"/>
      <c r="J34" s="113"/>
    </row>
    <row r="35" spans="1:10" x14ac:dyDescent="0.2">
      <c r="A35" s="112"/>
      <c r="B35" s="78">
        <v>7.4999999999999997E-2</v>
      </c>
      <c r="C35" s="78"/>
      <c r="D35" s="32"/>
      <c r="E35" s="65"/>
      <c r="F35" s="32"/>
      <c r="G35" s="32"/>
      <c r="H35" s="76"/>
      <c r="I35" s="77"/>
      <c r="J35" s="113"/>
    </row>
    <row r="36" spans="1:10" x14ac:dyDescent="0.2">
      <c r="A36" s="112"/>
      <c r="B36" s="78">
        <v>0.1</v>
      </c>
      <c r="C36" s="78"/>
      <c r="D36" s="32"/>
      <c r="E36" s="65"/>
      <c r="F36" s="32"/>
      <c r="G36" s="32"/>
      <c r="H36" s="76"/>
      <c r="I36" s="77"/>
      <c r="J36" s="113"/>
    </row>
    <row r="37" spans="1:10" x14ac:dyDescent="0.2">
      <c r="A37" s="112"/>
      <c r="B37" s="78">
        <v>0.15</v>
      </c>
      <c r="C37" s="78"/>
      <c r="D37" s="32"/>
      <c r="E37" s="65"/>
      <c r="F37" s="32"/>
      <c r="G37" s="32"/>
      <c r="H37" s="76"/>
      <c r="I37" s="77"/>
      <c r="J37" s="113"/>
    </row>
    <row r="38" spans="1:10" x14ac:dyDescent="0.2">
      <c r="A38" s="112"/>
      <c r="B38" s="78">
        <v>0.2</v>
      </c>
      <c r="C38" s="78"/>
      <c r="D38" s="32"/>
      <c r="E38" s="65"/>
      <c r="F38" s="32"/>
      <c r="G38" s="32"/>
      <c r="H38" s="76"/>
      <c r="I38" s="77"/>
      <c r="J38" s="113"/>
    </row>
    <row r="39" spans="1:10" x14ac:dyDescent="0.2">
      <c r="A39" s="112"/>
      <c r="B39" s="78">
        <v>0.25</v>
      </c>
      <c r="C39" s="78"/>
      <c r="D39" s="32"/>
      <c r="E39" s="65"/>
      <c r="F39" s="32"/>
      <c r="G39" s="32"/>
      <c r="H39" s="76"/>
      <c r="I39" s="77"/>
      <c r="J39" s="113"/>
    </row>
    <row r="40" spans="1:10" x14ac:dyDescent="0.2">
      <c r="A40" s="112"/>
      <c r="B40" s="78">
        <v>0.3</v>
      </c>
      <c r="C40" s="78"/>
      <c r="D40" s="32"/>
      <c r="E40" s="65"/>
      <c r="F40" s="32"/>
      <c r="G40" s="32"/>
      <c r="H40" s="76"/>
      <c r="I40" s="77"/>
      <c r="J40" s="113"/>
    </row>
    <row r="41" spans="1:10" x14ac:dyDescent="0.2">
      <c r="A41" s="112"/>
      <c r="B41" s="78">
        <v>0.4</v>
      </c>
      <c r="C41" s="78"/>
      <c r="D41" s="32"/>
      <c r="E41" s="65"/>
      <c r="F41" s="32"/>
      <c r="G41" s="32"/>
      <c r="H41" s="76"/>
      <c r="I41" s="77"/>
      <c r="J41" s="113"/>
    </row>
    <row r="42" spans="1:10" ht="13.5" thickBot="1" x14ac:dyDescent="0.25">
      <c r="A42" s="112"/>
      <c r="B42" s="79">
        <v>0.5</v>
      </c>
      <c r="C42" s="79"/>
      <c r="D42" s="80"/>
      <c r="E42" s="81"/>
      <c r="F42" s="80"/>
      <c r="G42" s="80"/>
      <c r="H42" s="76"/>
      <c r="I42" s="77"/>
      <c r="J42" s="113"/>
    </row>
    <row r="43" spans="1:10" ht="13.5" thickBot="1" x14ac:dyDescent="0.25">
      <c r="A43" s="112"/>
      <c r="B43" s="77"/>
      <c r="C43" s="77"/>
      <c r="D43" s="77"/>
      <c r="E43" s="77"/>
      <c r="F43" s="77"/>
      <c r="G43" s="77"/>
      <c r="H43" s="77"/>
      <c r="I43" s="77"/>
      <c r="J43" s="113"/>
    </row>
    <row r="44" spans="1:10" ht="13.5" thickBot="1" x14ac:dyDescent="0.25">
      <c r="A44" s="174" t="s">
        <v>80</v>
      </c>
      <c r="B44" s="82" t="s">
        <v>81</v>
      </c>
      <c r="C44" s="83" t="s">
        <v>83</v>
      </c>
      <c r="D44" s="83">
        <v>24</v>
      </c>
      <c r="E44" s="83">
        <v>48</v>
      </c>
      <c r="F44" s="83">
        <v>72</v>
      </c>
      <c r="G44" s="83">
        <v>96</v>
      </c>
      <c r="H44" s="84">
        <v>120</v>
      </c>
      <c r="I44" s="77"/>
      <c r="J44" s="113"/>
    </row>
    <row r="45" spans="1:10" ht="13.5" thickBot="1" x14ac:dyDescent="0.25">
      <c r="A45" s="175"/>
      <c r="B45" s="85" t="s">
        <v>82</v>
      </c>
      <c r="C45" s="86"/>
      <c r="D45" s="86"/>
      <c r="E45" s="86"/>
      <c r="F45" s="86"/>
      <c r="G45" s="86"/>
      <c r="H45" s="87"/>
      <c r="I45" s="77"/>
      <c r="J45" s="113"/>
    </row>
    <row r="46" spans="1:10" x14ac:dyDescent="0.2">
      <c r="A46" s="112"/>
      <c r="B46" s="77"/>
      <c r="C46" s="77"/>
      <c r="D46" s="77"/>
      <c r="E46" s="77"/>
      <c r="F46" s="77"/>
      <c r="G46" s="77"/>
      <c r="H46" s="77"/>
      <c r="I46" s="77"/>
      <c r="J46" s="113"/>
    </row>
    <row r="47" spans="1:10" x14ac:dyDescent="0.2">
      <c r="A47" s="115" t="s">
        <v>87</v>
      </c>
      <c r="B47" s="103"/>
      <c r="C47" s="103"/>
      <c r="D47" s="103"/>
      <c r="E47" s="103"/>
      <c r="F47" s="103"/>
      <c r="G47" s="103"/>
      <c r="H47" s="103"/>
      <c r="I47" s="98"/>
      <c r="J47" s="116"/>
    </row>
    <row r="48" spans="1:10" x14ac:dyDescent="0.2">
      <c r="A48" s="115"/>
      <c r="B48" s="104"/>
      <c r="C48" s="104"/>
      <c r="D48" s="104"/>
      <c r="E48" s="104"/>
      <c r="F48" s="104"/>
      <c r="G48" s="104"/>
      <c r="H48" s="104"/>
      <c r="I48" s="99"/>
      <c r="J48" s="117"/>
    </row>
    <row r="49" spans="1:10" ht="13.5" thickBot="1" x14ac:dyDescent="0.25">
      <c r="A49" s="112"/>
      <c r="B49" s="77"/>
      <c r="C49" s="77"/>
      <c r="D49" s="77"/>
      <c r="E49" s="77"/>
      <c r="F49" s="77"/>
      <c r="G49" s="77"/>
      <c r="H49" s="77"/>
      <c r="I49" s="77"/>
      <c r="J49" s="113"/>
    </row>
    <row r="50" spans="1:10" ht="13.5" thickBot="1" x14ac:dyDescent="0.25">
      <c r="A50" s="60" t="s">
        <v>90</v>
      </c>
      <c r="B50" s="61"/>
      <c r="C50" s="62"/>
      <c r="D50" s="63" t="s">
        <v>8</v>
      </c>
      <c r="E50" s="64"/>
      <c r="F50" s="64"/>
      <c r="G50" s="64"/>
      <c r="H50" s="164" t="s">
        <v>9</v>
      </c>
      <c r="I50" s="165"/>
      <c r="J50" s="170" t="s">
        <v>10</v>
      </c>
    </row>
    <row r="51" spans="1:10" x14ac:dyDescent="0.2">
      <c r="A51" s="18" t="s">
        <v>89</v>
      </c>
      <c r="B51" s="19"/>
      <c r="C51" s="19"/>
      <c r="D51" s="26" t="s">
        <v>12</v>
      </c>
      <c r="E51" s="27"/>
      <c r="F51" s="27"/>
      <c r="G51" s="27"/>
      <c r="H51" s="166"/>
      <c r="I51" s="167"/>
      <c r="J51" s="171"/>
    </row>
    <row r="52" spans="1:10" x14ac:dyDescent="0.2">
      <c r="A52" s="3"/>
      <c r="B52" s="4"/>
      <c r="C52" s="4"/>
      <c r="D52" s="28"/>
      <c r="E52" s="29"/>
      <c r="F52" s="29"/>
      <c r="G52" s="29"/>
      <c r="H52" s="166"/>
      <c r="I52" s="167"/>
      <c r="J52" s="171"/>
    </row>
    <row r="53" spans="1:10" ht="13.5" thickBot="1" x14ac:dyDescent="0.25">
      <c r="A53" s="20"/>
      <c r="B53" s="21"/>
      <c r="C53" s="21"/>
      <c r="D53" s="30"/>
      <c r="E53" s="31"/>
      <c r="F53" s="31"/>
      <c r="G53" s="31"/>
      <c r="H53" s="168"/>
      <c r="I53" s="169"/>
      <c r="J53" s="172"/>
    </row>
    <row r="54" spans="1:10" x14ac:dyDescent="0.2">
      <c r="A54" s="221"/>
      <c r="B54" s="173"/>
      <c r="C54" s="173"/>
      <c r="D54" s="173"/>
      <c r="E54" s="173"/>
      <c r="F54" s="173"/>
      <c r="G54" s="173"/>
      <c r="H54" s="173"/>
      <c r="I54" s="173"/>
      <c r="J54" s="113"/>
    </row>
    <row r="55" spans="1:10" ht="13.5" thickBot="1" x14ac:dyDescent="0.25">
      <c r="A55" s="219" t="s">
        <v>42</v>
      </c>
      <c r="B55" s="220"/>
      <c r="C55" s="220"/>
      <c r="D55" s="220"/>
      <c r="E55" s="220"/>
      <c r="F55" s="220"/>
      <c r="G55" s="220"/>
      <c r="H55" s="220"/>
      <c r="I55" s="220"/>
      <c r="J55" s="118"/>
    </row>
    <row r="58" spans="1:10" ht="13.9" customHeight="1" x14ac:dyDescent="0.2"/>
    <row r="61" spans="1:10" ht="13.5" customHeight="1" x14ac:dyDescent="0.2"/>
    <row r="67" spans="1:10" x14ac:dyDescent="0.2">
      <c r="A67" s="159"/>
      <c r="B67" s="159"/>
      <c r="C67" s="159"/>
      <c r="D67" s="159"/>
      <c r="E67" s="159"/>
      <c r="F67" s="159"/>
      <c r="G67" s="159"/>
      <c r="H67" s="159"/>
      <c r="I67" s="159"/>
      <c r="J67" s="159"/>
    </row>
  </sheetData>
  <mergeCells count="66">
    <mergeCell ref="A1:B4"/>
    <mergeCell ref="C1:G4"/>
    <mergeCell ref="I2:J2"/>
    <mergeCell ref="I3:J3"/>
    <mergeCell ref="I4:J4"/>
    <mergeCell ref="B5:C5"/>
    <mergeCell ref="F5:G5"/>
    <mergeCell ref="B6:C6"/>
    <mergeCell ref="F6:G6"/>
    <mergeCell ref="H6:I6"/>
    <mergeCell ref="B7:C7"/>
    <mergeCell ref="F7:F8"/>
    <mergeCell ref="G7:J8"/>
    <mergeCell ref="B8:E8"/>
    <mergeCell ref="A9:A10"/>
    <mergeCell ref="B9:J10"/>
    <mergeCell ref="B11:H12"/>
    <mergeCell ref="E13:F13"/>
    <mergeCell ref="G13:H13"/>
    <mergeCell ref="B14:D14"/>
    <mergeCell ref="E14:F14"/>
    <mergeCell ref="G14:H14"/>
    <mergeCell ref="B15:D15"/>
    <mergeCell ref="E15:F15"/>
    <mergeCell ref="G15:H15"/>
    <mergeCell ref="B16:D16"/>
    <mergeCell ref="E16:F16"/>
    <mergeCell ref="G16:H16"/>
    <mergeCell ref="B19:D19"/>
    <mergeCell ref="E19:F19"/>
    <mergeCell ref="G19:H19"/>
    <mergeCell ref="B17:D17"/>
    <mergeCell ref="E17:F17"/>
    <mergeCell ref="G17:H17"/>
    <mergeCell ref="B18:D18"/>
    <mergeCell ref="E18:F18"/>
    <mergeCell ref="G18:H18"/>
    <mergeCell ref="B20:H21"/>
    <mergeCell ref="E22:F22"/>
    <mergeCell ref="G22:H22"/>
    <mergeCell ref="B23:D23"/>
    <mergeCell ref="E23:F23"/>
    <mergeCell ref="G23:H23"/>
    <mergeCell ref="B24:D24"/>
    <mergeCell ref="E24:F24"/>
    <mergeCell ref="G24:H24"/>
    <mergeCell ref="B25:D25"/>
    <mergeCell ref="E25:F25"/>
    <mergeCell ref="G25:H25"/>
    <mergeCell ref="B28:H28"/>
    <mergeCell ref="C29:E29"/>
    <mergeCell ref="F29:H29"/>
    <mergeCell ref="B26:D26"/>
    <mergeCell ref="E26:F26"/>
    <mergeCell ref="G26:H26"/>
    <mergeCell ref="B27:D27"/>
    <mergeCell ref="E27:F27"/>
    <mergeCell ref="G27:H27"/>
    <mergeCell ref="A55:I55"/>
    <mergeCell ref="A67:J67"/>
    <mergeCell ref="C30:E30"/>
    <mergeCell ref="F30:H30"/>
    <mergeCell ref="A44:A45"/>
    <mergeCell ref="H50:I53"/>
    <mergeCell ref="J50:J53"/>
    <mergeCell ref="A54:I54"/>
  </mergeCells>
  <dataValidations disablePrompts="1" count="6">
    <dataValidation type="list" allowBlank="1" showErrorMessage="1" errorTitle="Error" error="Solo validas las opciones dadas " promptTitle="TIPO" sqref="WVP983022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18 JD65518 SZ65518 ACV65518 AMR65518 AWN65518 BGJ65518 BQF65518 CAB65518 CJX65518 CTT65518 DDP65518 DNL65518 DXH65518 EHD65518 EQZ65518 FAV65518 FKR65518 FUN65518 GEJ65518 GOF65518 GYB65518 HHX65518 HRT65518 IBP65518 ILL65518 IVH65518 JFD65518 JOZ65518 JYV65518 KIR65518 KSN65518 LCJ65518 LMF65518 LWB65518 MFX65518 MPT65518 MZP65518 NJL65518 NTH65518 ODD65518 OMZ65518 OWV65518 PGR65518 PQN65518 QAJ65518 QKF65518 QUB65518 RDX65518 RNT65518 RXP65518 SHL65518 SRH65518 TBD65518 TKZ65518 TUV65518 UER65518 UON65518 UYJ65518 VIF65518 VSB65518 WBX65518 WLT65518 WVP65518 H131054 JD131054 SZ131054 ACV131054 AMR131054 AWN131054 BGJ131054 BQF131054 CAB131054 CJX131054 CTT131054 DDP131054 DNL131054 DXH131054 EHD131054 EQZ131054 FAV131054 FKR131054 FUN131054 GEJ131054 GOF131054 GYB131054 HHX131054 HRT131054 IBP131054 ILL131054 IVH131054 JFD131054 JOZ131054 JYV131054 KIR131054 KSN131054 LCJ131054 LMF131054 LWB131054 MFX131054 MPT131054 MZP131054 NJL131054 NTH131054 ODD131054 OMZ131054 OWV131054 PGR131054 PQN131054 QAJ131054 QKF131054 QUB131054 RDX131054 RNT131054 RXP131054 SHL131054 SRH131054 TBD131054 TKZ131054 TUV131054 UER131054 UON131054 UYJ131054 VIF131054 VSB131054 WBX131054 WLT131054 WVP131054 H196590 JD196590 SZ196590 ACV196590 AMR196590 AWN196590 BGJ196590 BQF196590 CAB196590 CJX196590 CTT196590 DDP196590 DNL196590 DXH196590 EHD196590 EQZ196590 FAV196590 FKR196590 FUN196590 GEJ196590 GOF196590 GYB196590 HHX196590 HRT196590 IBP196590 ILL196590 IVH196590 JFD196590 JOZ196590 JYV196590 KIR196590 KSN196590 LCJ196590 LMF196590 LWB196590 MFX196590 MPT196590 MZP196590 NJL196590 NTH196590 ODD196590 OMZ196590 OWV196590 PGR196590 PQN196590 QAJ196590 QKF196590 QUB196590 RDX196590 RNT196590 RXP196590 SHL196590 SRH196590 TBD196590 TKZ196590 TUV196590 UER196590 UON196590 UYJ196590 VIF196590 VSB196590 WBX196590 WLT196590 WVP196590 H262126 JD262126 SZ262126 ACV262126 AMR262126 AWN262126 BGJ262126 BQF262126 CAB262126 CJX262126 CTT262126 DDP262126 DNL262126 DXH262126 EHD262126 EQZ262126 FAV262126 FKR262126 FUN262126 GEJ262126 GOF262126 GYB262126 HHX262126 HRT262126 IBP262126 ILL262126 IVH262126 JFD262126 JOZ262126 JYV262126 KIR262126 KSN262126 LCJ262126 LMF262126 LWB262126 MFX262126 MPT262126 MZP262126 NJL262126 NTH262126 ODD262126 OMZ262126 OWV262126 PGR262126 PQN262126 QAJ262126 QKF262126 QUB262126 RDX262126 RNT262126 RXP262126 SHL262126 SRH262126 TBD262126 TKZ262126 TUV262126 UER262126 UON262126 UYJ262126 VIF262126 VSB262126 WBX262126 WLT262126 WVP262126 H327662 JD327662 SZ327662 ACV327662 AMR327662 AWN327662 BGJ327662 BQF327662 CAB327662 CJX327662 CTT327662 DDP327662 DNL327662 DXH327662 EHD327662 EQZ327662 FAV327662 FKR327662 FUN327662 GEJ327662 GOF327662 GYB327662 HHX327662 HRT327662 IBP327662 ILL327662 IVH327662 JFD327662 JOZ327662 JYV327662 KIR327662 KSN327662 LCJ327662 LMF327662 LWB327662 MFX327662 MPT327662 MZP327662 NJL327662 NTH327662 ODD327662 OMZ327662 OWV327662 PGR327662 PQN327662 QAJ327662 QKF327662 QUB327662 RDX327662 RNT327662 RXP327662 SHL327662 SRH327662 TBD327662 TKZ327662 TUV327662 UER327662 UON327662 UYJ327662 VIF327662 VSB327662 WBX327662 WLT327662 WVP327662 H393198 JD393198 SZ393198 ACV393198 AMR393198 AWN393198 BGJ393198 BQF393198 CAB393198 CJX393198 CTT393198 DDP393198 DNL393198 DXH393198 EHD393198 EQZ393198 FAV393198 FKR393198 FUN393198 GEJ393198 GOF393198 GYB393198 HHX393198 HRT393198 IBP393198 ILL393198 IVH393198 JFD393198 JOZ393198 JYV393198 KIR393198 KSN393198 LCJ393198 LMF393198 LWB393198 MFX393198 MPT393198 MZP393198 NJL393198 NTH393198 ODD393198 OMZ393198 OWV393198 PGR393198 PQN393198 QAJ393198 QKF393198 QUB393198 RDX393198 RNT393198 RXP393198 SHL393198 SRH393198 TBD393198 TKZ393198 TUV393198 UER393198 UON393198 UYJ393198 VIF393198 VSB393198 WBX393198 WLT393198 WVP393198 H458734 JD458734 SZ458734 ACV458734 AMR458734 AWN458734 BGJ458734 BQF458734 CAB458734 CJX458734 CTT458734 DDP458734 DNL458734 DXH458734 EHD458734 EQZ458734 FAV458734 FKR458734 FUN458734 GEJ458734 GOF458734 GYB458734 HHX458734 HRT458734 IBP458734 ILL458734 IVH458734 JFD458734 JOZ458734 JYV458734 KIR458734 KSN458734 LCJ458734 LMF458734 LWB458734 MFX458734 MPT458734 MZP458734 NJL458734 NTH458734 ODD458734 OMZ458734 OWV458734 PGR458734 PQN458734 QAJ458734 QKF458734 QUB458734 RDX458734 RNT458734 RXP458734 SHL458734 SRH458734 TBD458734 TKZ458734 TUV458734 UER458734 UON458734 UYJ458734 VIF458734 VSB458734 WBX458734 WLT458734 WVP458734 H524270 JD524270 SZ524270 ACV524270 AMR524270 AWN524270 BGJ524270 BQF524270 CAB524270 CJX524270 CTT524270 DDP524270 DNL524270 DXH524270 EHD524270 EQZ524270 FAV524270 FKR524270 FUN524270 GEJ524270 GOF524270 GYB524270 HHX524270 HRT524270 IBP524270 ILL524270 IVH524270 JFD524270 JOZ524270 JYV524270 KIR524270 KSN524270 LCJ524270 LMF524270 LWB524270 MFX524270 MPT524270 MZP524270 NJL524270 NTH524270 ODD524270 OMZ524270 OWV524270 PGR524270 PQN524270 QAJ524270 QKF524270 QUB524270 RDX524270 RNT524270 RXP524270 SHL524270 SRH524270 TBD524270 TKZ524270 TUV524270 UER524270 UON524270 UYJ524270 VIF524270 VSB524270 WBX524270 WLT524270 WVP524270 H589806 JD589806 SZ589806 ACV589806 AMR589806 AWN589806 BGJ589806 BQF589806 CAB589806 CJX589806 CTT589806 DDP589806 DNL589806 DXH589806 EHD589806 EQZ589806 FAV589806 FKR589806 FUN589806 GEJ589806 GOF589806 GYB589806 HHX589806 HRT589806 IBP589806 ILL589806 IVH589806 JFD589806 JOZ589806 JYV589806 KIR589806 KSN589806 LCJ589806 LMF589806 LWB589806 MFX589806 MPT589806 MZP589806 NJL589806 NTH589806 ODD589806 OMZ589806 OWV589806 PGR589806 PQN589806 QAJ589806 QKF589806 QUB589806 RDX589806 RNT589806 RXP589806 SHL589806 SRH589806 TBD589806 TKZ589806 TUV589806 UER589806 UON589806 UYJ589806 VIF589806 VSB589806 WBX589806 WLT589806 WVP589806 H655342 JD655342 SZ655342 ACV655342 AMR655342 AWN655342 BGJ655342 BQF655342 CAB655342 CJX655342 CTT655342 DDP655342 DNL655342 DXH655342 EHD655342 EQZ655342 FAV655342 FKR655342 FUN655342 GEJ655342 GOF655342 GYB655342 HHX655342 HRT655342 IBP655342 ILL655342 IVH655342 JFD655342 JOZ655342 JYV655342 KIR655342 KSN655342 LCJ655342 LMF655342 LWB655342 MFX655342 MPT655342 MZP655342 NJL655342 NTH655342 ODD655342 OMZ655342 OWV655342 PGR655342 PQN655342 QAJ655342 QKF655342 QUB655342 RDX655342 RNT655342 RXP655342 SHL655342 SRH655342 TBD655342 TKZ655342 TUV655342 UER655342 UON655342 UYJ655342 VIF655342 VSB655342 WBX655342 WLT655342 WVP655342 H720878 JD720878 SZ720878 ACV720878 AMR720878 AWN720878 BGJ720878 BQF720878 CAB720878 CJX720878 CTT720878 DDP720878 DNL720878 DXH720878 EHD720878 EQZ720878 FAV720878 FKR720878 FUN720878 GEJ720878 GOF720878 GYB720878 HHX720878 HRT720878 IBP720878 ILL720878 IVH720878 JFD720878 JOZ720878 JYV720878 KIR720878 KSN720878 LCJ720878 LMF720878 LWB720878 MFX720878 MPT720878 MZP720878 NJL720878 NTH720878 ODD720878 OMZ720878 OWV720878 PGR720878 PQN720878 QAJ720878 QKF720878 QUB720878 RDX720878 RNT720878 RXP720878 SHL720878 SRH720878 TBD720878 TKZ720878 TUV720878 UER720878 UON720878 UYJ720878 VIF720878 VSB720878 WBX720878 WLT720878 WVP720878 H786414 JD786414 SZ786414 ACV786414 AMR786414 AWN786414 BGJ786414 BQF786414 CAB786414 CJX786414 CTT786414 DDP786414 DNL786414 DXH786414 EHD786414 EQZ786414 FAV786414 FKR786414 FUN786414 GEJ786414 GOF786414 GYB786414 HHX786414 HRT786414 IBP786414 ILL786414 IVH786414 JFD786414 JOZ786414 JYV786414 KIR786414 KSN786414 LCJ786414 LMF786414 LWB786414 MFX786414 MPT786414 MZP786414 NJL786414 NTH786414 ODD786414 OMZ786414 OWV786414 PGR786414 PQN786414 QAJ786414 QKF786414 QUB786414 RDX786414 RNT786414 RXP786414 SHL786414 SRH786414 TBD786414 TKZ786414 TUV786414 UER786414 UON786414 UYJ786414 VIF786414 VSB786414 WBX786414 WLT786414 WVP786414 H851950 JD851950 SZ851950 ACV851950 AMR851950 AWN851950 BGJ851950 BQF851950 CAB851950 CJX851950 CTT851950 DDP851950 DNL851950 DXH851950 EHD851950 EQZ851950 FAV851950 FKR851950 FUN851950 GEJ851950 GOF851950 GYB851950 HHX851950 HRT851950 IBP851950 ILL851950 IVH851950 JFD851950 JOZ851950 JYV851950 KIR851950 KSN851950 LCJ851950 LMF851950 LWB851950 MFX851950 MPT851950 MZP851950 NJL851950 NTH851950 ODD851950 OMZ851950 OWV851950 PGR851950 PQN851950 QAJ851950 QKF851950 QUB851950 RDX851950 RNT851950 RXP851950 SHL851950 SRH851950 TBD851950 TKZ851950 TUV851950 UER851950 UON851950 UYJ851950 VIF851950 VSB851950 WBX851950 WLT851950 WVP851950 H917486 JD917486 SZ917486 ACV917486 AMR917486 AWN917486 BGJ917486 BQF917486 CAB917486 CJX917486 CTT917486 DDP917486 DNL917486 DXH917486 EHD917486 EQZ917486 FAV917486 FKR917486 FUN917486 GEJ917486 GOF917486 GYB917486 HHX917486 HRT917486 IBP917486 ILL917486 IVH917486 JFD917486 JOZ917486 JYV917486 KIR917486 KSN917486 LCJ917486 LMF917486 LWB917486 MFX917486 MPT917486 MZP917486 NJL917486 NTH917486 ODD917486 OMZ917486 OWV917486 PGR917486 PQN917486 QAJ917486 QKF917486 QUB917486 RDX917486 RNT917486 RXP917486 SHL917486 SRH917486 TBD917486 TKZ917486 TUV917486 UER917486 UON917486 UYJ917486 VIF917486 VSB917486 WBX917486 WLT917486 WVP917486 H983022 JD983022 SZ983022 ACV983022 AMR983022 AWN983022 BGJ983022 BQF983022 CAB983022 CJX983022 CTT983022 DDP983022 DNL983022 DXH983022 EHD983022 EQZ983022 FAV983022 FKR983022 FUN983022 GEJ983022 GOF983022 GYB983022 HHX983022 HRT983022 IBP983022 ILL983022 IVH983022 JFD983022 JOZ983022 JYV983022 KIR983022 KSN983022 LCJ983022 LMF983022 LWB983022 MFX983022 MPT983022 MZP983022 NJL983022 NTH983022 ODD983022 OMZ983022 OWV983022 PGR983022 PQN983022 QAJ983022 QKF983022 QUB983022 RDX983022 RNT983022 RXP983022 SHL983022 SRH983022 TBD983022 TKZ983022 TUV983022 UER983022 UON983022 UYJ983022 VIF983022 VSB983022 WBX983022 WLT983022">
      <formula1>$N$1:$N$3</formula1>
    </dataValidation>
    <dataValidation type="list" allowBlank="1" showErrorMessage="1" errorTitle="ERROR" error="solo opciones dadas "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$M$1:$M$2</formula1>
    </dataValidation>
    <dataValidation type="list" allowBlank="1" showErrorMessage="1" errorTitle="ERROR" error="solo opciones dadas_x000a_" sqref="WVP983020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16 JD65516 SZ65516 ACV65516 AMR65516 AWN65516 BGJ65516 BQF65516 CAB65516 CJX65516 CTT65516 DDP65516 DNL65516 DXH65516 EHD65516 EQZ65516 FAV65516 FKR65516 FUN65516 GEJ65516 GOF65516 GYB65516 HHX65516 HRT65516 IBP65516 ILL65516 IVH65516 JFD65516 JOZ65516 JYV65516 KIR65516 KSN65516 LCJ65516 LMF65516 LWB65516 MFX65516 MPT65516 MZP65516 NJL65516 NTH65516 ODD65516 OMZ65516 OWV65516 PGR65516 PQN65516 QAJ65516 QKF65516 QUB65516 RDX65516 RNT65516 RXP65516 SHL65516 SRH65516 TBD65516 TKZ65516 TUV65516 UER65516 UON65516 UYJ65516 VIF65516 VSB65516 WBX65516 WLT65516 WVP65516 H131052 JD131052 SZ131052 ACV131052 AMR131052 AWN131052 BGJ131052 BQF131052 CAB131052 CJX131052 CTT131052 DDP131052 DNL131052 DXH131052 EHD131052 EQZ131052 FAV131052 FKR131052 FUN131052 GEJ131052 GOF131052 GYB131052 HHX131052 HRT131052 IBP131052 ILL131052 IVH131052 JFD131052 JOZ131052 JYV131052 KIR131052 KSN131052 LCJ131052 LMF131052 LWB131052 MFX131052 MPT131052 MZP131052 NJL131052 NTH131052 ODD131052 OMZ131052 OWV131052 PGR131052 PQN131052 QAJ131052 QKF131052 QUB131052 RDX131052 RNT131052 RXP131052 SHL131052 SRH131052 TBD131052 TKZ131052 TUV131052 UER131052 UON131052 UYJ131052 VIF131052 VSB131052 WBX131052 WLT131052 WVP131052 H196588 JD196588 SZ196588 ACV196588 AMR196588 AWN196588 BGJ196588 BQF196588 CAB196588 CJX196588 CTT196588 DDP196588 DNL196588 DXH196588 EHD196588 EQZ196588 FAV196588 FKR196588 FUN196588 GEJ196588 GOF196588 GYB196588 HHX196588 HRT196588 IBP196588 ILL196588 IVH196588 JFD196588 JOZ196588 JYV196588 KIR196588 KSN196588 LCJ196588 LMF196588 LWB196588 MFX196588 MPT196588 MZP196588 NJL196588 NTH196588 ODD196588 OMZ196588 OWV196588 PGR196588 PQN196588 QAJ196588 QKF196588 QUB196588 RDX196588 RNT196588 RXP196588 SHL196588 SRH196588 TBD196588 TKZ196588 TUV196588 UER196588 UON196588 UYJ196588 VIF196588 VSB196588 WBX196588 WLT196588 WVP196588 H262124 JD262124 SZ262124 ACV262124 AMR262124 AWN262124 BGJ262124 BQF262124 CAB262124 CJX262124 CTT262124 DDP262124 DNL262124 DXH262124 EHD262124 EQZ262124 FAV262124 FKR262124 FUN262124 GEJ262124 GOF262124 GYB262124 HHX262124 HRT262124 IBP262124 ILL262124 IVH262124 JFD262124 JOZ262124 JYV262124 KIR262124 KSN262124 LCJ262124 LMF262124 LWB262124 MFX262124 MPT262124 MZP262124 NJL262124 NTH262124 ODD262124 OMZ262124 OWV262124 PGR262124 PQN262124 QAJ262124 QKF262124 QUB262124 RDX262124 RNT262124 RXP262124 SHL262124 SRH262124 TBD262124 TKZ262124 TUV262124 UER262124 UON262124 UYJ262124 VIF262124 VSB262124 WBX262124 WLT262124 WVP262124 H327660 JD327660 SZ327660 ACV327660 AMR327660 AWN327660 BGJ327660 BQF327660 CAB327660 CJX327660 CTT327660 DDP327660 DNL327660 DXH327660 EHD327660 EQZ327660 FAV327660 FKR327660 FUN327660 GEJ327660 GOF327660 GYB327660 HHX327660 HRT327660 IBP327660 ILL327660 IVH327660 JFD327660 JOZ327660 JYV327660 KIR327660 KSN327660 LCJ327660 LMF327660 LWB327660 MFX327660 MPT327660 MZP327660 NJL327660 NTH327660 ODD327660 OMZ327660 OWV327660 PGR327660 PQN327660 QAJ327660 QKF327660 QUB327660 RDX327660 RNT327660 RXP327660 SHL327660 SRH327660 TBD327660 TKZ327660 TUV327660 UER327660 UON327660 UYJ327660 VIF327660 VSB327660 WBX327660 WLT327660 WVP327660 H393196 JD393196 SZ393196 ACV393196 AMR393196 AWN393196 BGJ393196 BQF393196 CAB393196 CJX393196 CTT393196 DDP393196 DNL393196 DXH393196 EHD393196 EQZ393196 FAV393196 FKR393196 FUN393196 GEJ393196 GOF393196 GYB393196 HHX393196 HRT393196 IBP393196 ILL393196 IVH393196 JFD393196 JOZ393196 JYV393196 KIR393196 KSN393196 LCJ393196 LMF393196 LWB393196 MFX393196 MPT393196 MZP393196 NJL393196 NTH393196 ODD393196 OMZ393196 OWV393196 PGR393196 PQN393196 QAJ393196 QKF393196 QUB393196 RDX393196 RNT393196 RXP393196 SHL393196 SRH393196 TBD393196 TKZ393196 TUV393196 UER393196 UON393196 UYJ393196 VIF393196 VSB393196 WBX393196 WLT393196 WVP393196 H458732 JD458732 SZ458732 ACV458732 AMR458732 AWN458732 BGJ458732 BQF458732 CAB458732 CJX458732 CTT458732 DDP458732 DNL458732 DXH458732 EHD458732 EQZ458732 FAV458732 FKR458732 FUN458732 GEJ458732 GOF458732 GYB458732 HHX458732 HRT458732 IBP458732 ILL458732 IVH458732 JFD458732 JOZ458732 JYV458732 KIR458732 KSN458732 LCJ458732 LMF458732 LWB458732 MFX458732 MPT458732 MZP458732 NJL458732 NTH458732 ODD458732 OMZ458732 OWV458732 PGR458732 PQN458732 QAJ458732 QKF458732 QUB458732 RDX458732 RNT458732 RXP458732 SHL458732 SRH458732 TBD458732 TKZ458732 TUV458732 UER458732 UON458732 UYJ458732 VIF458732 VSB458732 WBX458732 WLT458732 WVP458732 H524268 JD524268 SZ524268 ACV524268 AMR524268 AWN524268 BGJ524268 BQF524268 CAB524268 CJX524268 CTT524268 DDP524268 DNL524268 DXH524268 EHD524268 EQZ524268 FAV524268 FKR524268 FUN524268 GEJ524268 GOF524268 GYB524268 HHX524268 HRT524268 IBP524268 ILL524268 IVH524268 JFD524268 JOZ524268 JYV524268 KIR524268 KSN524268 LCJ524268 LMF524268 LWB524268 MFX524268 MPT524268 MZP524268 NJL524268 NTH524268 ODD524268 OMZ524268 OWV524268 PGR524268 PQN524268 QAJ524268 QKF524268 QUB524268 RDX524268 RNT524268 RXP524268 SHL524268 SRH524268 TBD524268 TKZ524268 TUV524268 UER524268 UON524268 UYJ524268 VIF524268 VSB524268 WBX524268 WLT524268 WVP524268 H589804 JD589804 SZ589804 ACV589804 AMR589804 AWN589804 BGJ589804 BQF589804 CAB589804 CJX589804 CTT589804 DDP589804 DNL589804 DXH589804 EHD589804 EQZ589804 FAV589804 FKR589804 FUN589804 GEJ589804 GOF589804 GYB589804 HHX589804 HRT589804 IBP589804 ILL589804 IVH589804 JFD589804 JOZ589804 JYV589804 KIR589804 KSN589804 LCJ589804 LMF589804 LWB589804 MFX589804 MPT589804 MZP589804 NJL589804 NTH589804 ODD589804 OMZ589804 OWV589804 PGR589804 PQN589804 QAJ589804 QKF589804 QUB589804 RDX589804 RNT589804 RXP589804 SHL589804 SRH589804 TBD589804 TKZ589804 TUV589804 UER589804 UON589804 UYJ589804 VIF589804 VSB589804 WBX589804 WLT589804 WVP589804 H655340 JD655340 SZ655340 ACV655340 AMR655340 AWN655340 BGJ655340 BQF655340 CAB655340 CJX655340 CTT655340 DDP655340 DNL655340 DXH655340 EHD655340 EQZ655340 FAV655340 FKR655340 FUN655340 GEJ655340 GOF655340 GYB655340 HHX655340 HRT655340 IBP655340 ILL655340 IVH655340 JFD655340 JOZ655340 JYV655340 KIR655340 KSN655340 LCJ655340 LMF655340 LWB655340 MFX655340 MPT655340 MZP655340 NJL655340 NTH655340 ODD655340 OMZ655340 OWV655340 PGR655340 PQN655340 QAJ655340 QKF655340 QUB655340 RDX655340 RNT655340 RXP655340 SHL655340 SRH655340 TBD655340 TKZ655340 TUV655340 UER655340 UON655340 UYJ655340 VIF655340 VSB655340 WBX655340 WLT655340 WVP655340 H720876 JD720876 SZ720876 ACV720876 AMR720876 AWN720876 BGJ720876 BQF720876 CAB720876 CJX720876 CTT720876 DDP720876 DNL720876 DXH720876 EHD720876 EQZ720876 FAV720876 FKR720876 FUN720876 GEJ720876 GOF720876 GYB720876 HHX720876 HRT720876 IBP720876 ILL720876 IVH720876 JFD720876 JOZ720876 JYV720876 KIR720876 KSN720876 LCJ720876 LMF720876 LWB720876 MFX720876 MPT720876 MZP720876 NJL720876 NTH720876 ODD720876 OMZ720876 OWV720876 PGR720876 PQN720876 QAJ720876 QKF720876 QUB720876 RDX720876 RNT720876 RXP720876 SHL720876 SRH720876 TBD720876 TKZ720876 TUV720876 UER720876 UON720876 UYJ720876 VIF720876 VSB720876 WBX720876 WLT720876 WVP720876 H786412 JD786412 SZ786412 ACV786412 AMR786412 AWN786412 BGJ786412 BQF786412 CAB786412 CJX786412 CTT786412 DDP786412 DNL786412 DXH786412 EHD786412 EQZ786412 FAV786412 FKR786412 FUN786412 GEJ786412 GOF786412 GYB786412 HHX786412 HRT786412 IBP786412 ILL786412 IVH786412 JFD786412 JOZ786412 JYV786412 KIR786412 KSN786412 LCJ786412 LMF786412 LWB786412 MFX786412 MPT786412 MZP786412 NJL786412 NTH786412 ODD786412 OMZ786412 OWV786412 PGR786412 PQN786412 QAJ786412 QKF786412 QUB786412 RDX786412 RNT786412 RXP786412 SHL786412 SRH786412 TBD786412 TKZ786412 TUV786412 UER786412 UON786412 UYJ786412 VIF786412 VSB786412 WBX786412 WLT786412 WVP786412 H851948 JD851948 SZ851948 ACV851948 AMR851948 AWN851948 BGJ851948 BQF851948 CAB851948 CJX851948 CTT851948 DDP851948 DNL851948 DXH851948 EHD851948 EQZ851948 FAV851948 FKR851948 FUN851948 GEJ851948 GOF851948 GYB851948 HHX851948 HRT851948 IBP851948 ILL851948 IVH851948 JFD851948 JOZ851948 JYV851948 KIR851948 KSN851948 LCJ851948 LMF851948 LWB851948 MFX851948 MPT851948 MZP851948 NJL851948 NTH851948 ODD851948 OMZ851948 OWV851948 PGR851948 PQN851948 QAJ851948 QKF851948 QUB851948 RDX851948 RNT851948 RXP851948 SHL851948 SRH851948 TBD851948 TKZ851948 TUV851948 UER851948 UON851948 UYJ851948 VIF851948 VSB851948 WBX851948 WLT851948 WVP851948 H917484 JD917484 SZ917484 ACV917484 AMR917484 AWN917484 BGJ917484 BQF917484 CAB917484 CJX917484 CTT917484 DDP917484 DNL917484 DXH917484 EHD917484 EQZ917484 FAV917484 FKR917484 FUN917484 GEJ917484 GOF917484 GYB917484 HHX917484 HRT917484 IBP917484 ILL917484 IVH917484 JFD917484 JOZ917484 JYV917484 KIR917484 KSN917484 LCJ917484 LMF917484 LWB917484 MFX917484 MPT917484 MZP917484 NJL917484 NTH917484 ODD917484 OMZ917484 OWV917484 PGR917484 PQN917484 QAJ917484 QKF917484 QUB917484 RDX917484 RNT917484 RXP917484 SHL917484 SRH917484 TBD917484 TKZ917484 TUV917484 UER917484 UON917484 UYJ917484 VIF917484 VSB917484 WBX917484 WLT917484 WVP917484 H983020 JD983020 SZ983020 ACV983020 AMR983020 AWN983020 BGJ983020 BQF983020 CAB983020 CJX983020 CTT983020 DDP983020 DNL983020 DXH983020 EHD983020 EQZ983020 FAV983020 FKR983020 FUN983020 GEJ983020 GOF983020 GYB983020 HHX983020 HRT983020 IBP983020 ILL983020 IVH983020 JFD983020 JOZ983020 JYV983020 KIR983020 KSN983020 LCJ983020 LMF983020 LWB983020 MFX983020 MPT983020 MZP983020 NJL983020 NTH983020 ODD983020 OMZ983020 OWV983020 PGR983020 PQN983020 QAJ983020 QKF983020 QUB983020 RDX983020 RNT983020 RXP983020 SHL983020 SRH983020 TBD983020 TKZ983020 TUV983020 UER983020 UON983020 UYJ983020 VIF983020 VSB983020 WBX983020 WLT983020">
      <formula1>$O$1:$O$2</formula1>
    </dataValidation>
    <dataValidation type="list" allowBlank="1" showErrorMessage="1" errorTitle="ERROR" error="solo opciones dadas" sqref="H6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$P$1:$P$2</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11:J65511 JE65511:JF65511 TA65511:TB65511 ACW65511:ACX65511 AMS65511:AMT65511 AWO65511:AWP65511 BGK65511:BGL65511 BQG65511:BQH65511 CAC65511:CAD65511 CJY65511:CJZ65511 CTU65511:CTV65511 DDQ65511:DDR65511 DNM65511:DNN65511 DXI65511:DXJ65511 EHE65511:EHF65511 ERA65511:ERB65511 FAW65511:FAX65511 FKS65511:FKT65511 FUO65511:FUP65511 GEK65511:GEL65511 GOG65511:GOH65511 GYC65511:GYD65511 HHY65511:HHZ65511 HRU65511:HRV65511 IBQ65511:IBR65511 ILM65511:ILN65511 IVI65511:IVJ65511 JFE65511:JFF65511 JPA65511:JPB65511 JYW65511:JYX65511 KIS65511:KIT65511 KSO65511:KSP65511 LCK65511:LCL65511 LMG65511:LMH65511 LWC65511:LWD65511 MFY65511:MFZ65511 MPU65511:MPV65511 MZQ65511:MZR65511 NJM65511:NJN65511 NTI65511:NTJ65511 ODE65511:ODF65511 ONA65511:ONB65511 OWW65511:OWX65511 PGS65511:PGT65511 PQO65511:PQP65511 QAK65511:QAL65511 QKG65511:QKH65511 QUC65511:QUD65511 RDY65511:RDZ65511 RNU65511:RNV65511 RXQ65511:RXR65511 SHM65511:SHN65511 SRI65511:SRJ65511 TBE65511:TBF65511 TLA65511:TLB65511 TUW65511:TUX65511 UES65511:UET65511 UOO65511:UOP65511 UYK65511:UYL65511 VIG65511:VIH65511 VSC65511:VSD65511 WBY65511:WBZ65511 WLU65511:WLV65511 WVQ65511:WVR65511 I131047:J131047 JE131047:JF131047 TA131047:TB131047 ACW131047:ACX131047 AMS131047:AMT131047 AWO131047:AWP131047 BGK131047:BGL131047 BQG131047:BQH131047 CAC131047:CAD131047 CJY131047:CJZ131047 CTU131047:CTV131047 DDQ131047:DDR131047 DNM131047:DNN131047 DXI131047:DXJ131047 EHE131047:EHF131047 ERA131047:ERB131047 FAW131047:FAX131047 FKS131047:FKT131047 FUO131047:FUP131047 GEK131047:GEL131047 GOG131047:GOH131047 GYC131047:GYD131047 HHY131047:HHZ131047 HRU131047:HRV131047 IBQ131047:IBR131047 ILM131047:ILN131047 IVI131047:IVJ131047 JFE131047:JFF131047 JPA131047:JPB131047 JYW131047:JYX131047 KIS131047:KIT131047 KSO131047:KSP131047 LCK131047:LCL131047 LMG131047:LMH131047 LWC131047:LWD131047 MFY131047:MFZ131047 MPU131047:MPV131047 MZQ131047:MZR131047 NJM131047:NJN131047 NTI131047:NTJ131047 ODE131047:ODF131047 ONA131047:ONB131047 OWW131047:OWX131047 PGS131047:PGT131047 PQO131047:PQP131047 QAK131047:QAL131047 QKG131047:QKH131047 QUC131047:QUD131047 RDY131047:RDZ131047 RNU131047:RNV131047 RXQ131047:RXR131047 SHM131047:SHN131047 SRI131047:SRJ131047 TBE131047:TBF131047 TLA131047:TLB131047 TUW131047:TUX131047 UES131047:UET131047 UOO131047:UOP131047 UYK131047:UYL131047 VIG131047:VIH131047 VSC131047:VSD131047 WBY131047:WBZ131047 WLU131047:WLV131047 WVQ131047:WVR131047 I196583:J196583 JE196583:JF196583 TA196583:TB196583 ACW196583:ACX196583 AMS196583:AMT196583 AWO196583:AWP196583 BGK196583:BGL196583 BQG196583:BQH196583 CAC196583:CAD196583 CJY196583:CJZ196583 CTU196583:CTV196583 DDQ196583:DDR196583 DNM196583:DNN196583 DXI196583:DXJ196583 EHE196583:EHF196583 ERA196583:ERB196583 FAW196583:FAX196583 FKS196583:FKT196583 FUO196583:FUP196583 GEK196583:GEL196583 GOG196583:GOH196583 GYC196583:GYD196583 HHY196583:HHZ196583 HRU196583:HRV196583 IBQ196583:IBR196583 ILM196583:ILN196583 IVI196583:IVJ196583 JFE196583:JFF196583 JPA196583:JPB196583 JYW196583:JYX196583 KIS196583:KIT196583 KSO196583:KSP196583 LCK196583:LCL196583 LMG196583:LMH196583 LWC196583:LWD196583 MFY196583:MFZ196583 MPU196583:MPV196583 MZQ196583:MZR196583 NJM196583:NJN196583 NTI196583:NTJ196583 ODE196583:ODF196583 ONA196583:ONB196583 OWW196583:OWX196583 PGS196583:PGT196583 PQO196583:PQP196583 QAK196583:QAL196583 QKG196583:QKH196583 QUC196583:QUD196583 RDY196583:RDZ196583 RNU196583:RNV196583 RXQ196583:RXR196583 SHM196583:SHN196583 SRI196583:SRJ196583 TBE196583:TBF196583 TLA196583:TLB196583 TUW196583:TUX196583 UES196583:UET196583 UOO196583:UOP196583 UYK196583:UYL196583 VIG196583:VIH196583 VSC196583:VSD196583 WBY196583:WBZ196583 WLU196583:WLV196583 WVQ196583:WVR196583 I262119:J262119 JE262119:JF262119 TA262119:TB262119 ACW262119:ACX262119 AMS262119:AMT262119 AWO262119:AWP262119 BGK262119:BGL262119 BQG262119:BQH262119 CAC262119:CAD262119 CJY262119:CJZ262119 CTU262119:CTV262119 DDQ262119:DDR262119 DNM262119:DNN262119 DXI262119:DXJ262119 EHE262119:EHF262119 ERA262119:ERB262119 FAW262119:FAX262119 FKS262119:FKT262119 FUO262119:FUP262119 GEK262119:GEL262119 GOG262119:GOH262119 GYC262119:GYD262119 HHY262119:HHZ262119 HRU262119:HRV262119 IBQ262119:IBR262119 ILM262119:ILN262119 IVI262119:IVJ262119 JFE262119:JFF262119 JPA262119:JPB262119 JYW262119:JYX262119 KIS262119:KIT262119 KSO262119:KSP262119 LCK262119:LCL262119 LMG262119:LMH262119 LWC262119:LWD262119 MFY262119:MFZ262119 MPU262119:MPV262119 MZQ262119:MZR262119 NJM262119:NJN262119 NTI262119:NTJ262119 ODE262119:ODF262119 ONA262119:ONB262119 OWW262119:OWX262119 PGS262119:PGT262119 PQO262119:PQP262119 QAK262119:QAL262119 QKG262119:QKH262119 QUC262119:QUD262119 RDY262119:RDZ262119 RNU262119:RNV262119 RXQ262119:RXR262119 SHM262119:SHN262119 SRI262119:SRJ262119 TBE262119:TBF262119 TLA262119:TLB262119 TUW262119:TUX262119 UES262119:UET262119 UOO262119:UOP262119 UYK262119:UYL262119 VIG262119:VIH262119 VSC262119:VSD262119 WBY262119:WBZ262119 WLU262119:WLV262119 WVQ262119:WVR262119 I327655:J327655 JE327655:JF327655 TA327655:TB327655 ACW327655:ACX327655 AMS327655:AMT327655 AWO327655:AWP327655 BGK327655:BGL327655 BQG327655:BQH327655 CAC327655:CAD327655 CJY327655:CJZ327655 CTU327655:CTV327655 DDQ327655:DDR327655 DNM327655:DNN327655 DXI327655:DXJ327655 EHE327655:EHF327655 ERA327655:ERB327655 FAW327655:FAX327655 FKS327655:FKT327655 FUO327655:FUP327655 GEK327655:GEL327655 GOG327655:GOH327655 GYC327655:GYD327655 HHY327655:HHZ327655 HRU327655:HRV327655 IBQ327655:IBR327655 ILM327655:ILN327655 IVI327655:IVJ327655 JFE327655:JFF327655 JPA327655:JPB327655 JYW327655:JYX327655 KIS327655:KIT327655 KSO327655:KSP327655 LCK327655:LCL327655 LMG327655:LMH327655 LWC327655:LWD327655 MFY327655:MFZ327655 MPU327655:MPV327655 MZQ327655:MZR327655 NJM327655:NJN327655 NTI327655:NTJ327655 ODE327655:ODF327655 ONA327655:ONB327655 OWW327655:OWX327655 PGS327655:PGT327655 PQO327655:PQP327655 QAK327655:QAL327655 QKG327655:QKH327655 QUC327655:QUD327655 RDY327655:RDZ327655 RNU327655:RNV327655 RXQ327655:RXR327655 SHM327655:SHN327655 SRI327655:SRJ327655 TBE327655:TBF327655 TLA327655:TLB327655 TUW327655:TUX327655 UES327655:UET327655 UOO327655:UOP327655 UYK327655:UYL327655 VIG327655:VIH327655 VSC327655:VSD327655 WBY327655:WBZ327655 WLU327655:WLV327655 WVQ327655:WVR327655 I393191:J393191 JE393191:JF393191 TA393191:TB393191 ACW393191:ACX393191 AMS393191:AMT393191 AWO393191:AWP393191 BGK393191:BGL393191 BQG393191:BQH393191 CAC393191:CAD393191 CJY393191:CJZ393191 CTU393191:CTV393191 DDQ393191:DDR393191 DNM393191:DNN393191 DXI393191:DXJ393191 EHE393191:EHF393191 ERA393191:ERB393191 FAW393191:FAX393191 FKS393191:FKT393191 FUO393191:FUP393191 GEK393191:GEL393191 GOG393191:GOH393191 GYC393191:GYD393191 HHY393191:HHZ393191 HRU393191:HRV393191 IBQ393191:IBR393191 ILM393191:ILN393191 IVI393191:IVJ393191 JFE393191:JFF393191 JPA393191:JPB393191 JYW393191:JYX393191 KIS393191:KIT393191 KSO393191:KSP393191 LCK393191:LCL393191 LMG393191:LMH393191 LWC393191:LWD393191 MFY393191:MFZ393191 MPU393191:MPV393191 MZQ393191:MZR393191 NJM393191:NJN393191 NTI393191:NTJ393191 ODE393191:ODF393191 ONA393191:ONB393191 OWW393191:OWX393191 PGS393191:PGT393191 PQO393191:PQP393191 QAK393191:QAL393191 QKG393191:QKH393191 QUC393191:QUD393191 RDY393191:RDZ393191 RNU393191:RNV393191 RXQ393191:RXR393191 SHM393191:SHN393191 SRI393191:SRJ393191 TBE393191:TBF393191 TLA393191:TLB393191 TUW393191:TUX393191 UES393191:UET393191 UOO393191:UOP393191 UYK393191:UYL393191 VIG393191:VIH393191 VSC393191:VSD393191 WBY393191:WBZ393191 WLU393191:WLV393191 WVQ393191:WVR393191 I458727:J458727 JE458727:JF458727 TA458727:TB458727 ACW458727:ACX458727 AMS458727:AMT458727 AWO458727:AWP458727 BGK458727:BGL458727 BQG458727:BQH458727 CAC458727:CAD458727 CJY458727:CJZ458727 CTU458727:CTV458727 DDQ458727:DDR458727 DNM458727:DNN458727 DXI458727:DXJ458727 EHE458727:EHF458727 ERA458727:ERB458727 FAW458727:FAX458727 FKS458727:FKT458727 FUO458727:FUP458727 GEK458727:GEL458727 GOG458727:GOH458727 GYC458727:GYD458727 HHY458727:HHZ458727 HRU458727:HRV458727 IBQ458727:IBR458727 ILM458727:ILN458727 IVI458727:IVJ458727 JFE458727:JFF458727 JPA458727:JPB458727 JYW458727:JYX458727 KIS458727:KIT458727 KSO458727:KSP458727 LCK458727:LCL458727 LMG458727:LMH458727 LWC458727:LWD458727 MFY458727:MFZ458727 MPU458727:MPV458727 MZQ458727:MZR458727 NJM458727:NJN458727 NTI458727:NTJ458727 ODE458727:ODF458727 ONA458727:ONB458727 OWW458727:OWX458727 PGS458727:PGT458727 PQO458727:PQP458727 QAK458727:QAL458727 QKG458727:QKH458727 QUC458727:QUD458727 RDY458727:RDZ458727 RNU458727:RNV458727 RXQ458727:RXR458727 SHM458727:SHN458727 SRI458727:SRJ458727 TBE458727:TBF458727 TLA458727:TLB458727 TUW458727:TUX458727 UES458727:UET458727 UOO458727:UOP458727 UYK458727:UYL458727 VIG458727:VIH458727 VSC458727:VSD458727 WBY458727:WBZ458727 WLU458727:WLV458727 WVQ458727:WVR458727 I524263:J524263 JE524263:JF524263 TA524263:TB524263 ACW524263:ACX524263 AMS524263:AMT524263 AWO524263:AWP524263 BGK524263:BGL524263 BQG524263:BQH524263 CAC524263:CAD524263 CJY524263:CJZ524263 CTU524263:CTV524263 DDQ524263:DDR524263 DNM524263:DNN524263 DXI524263:DXJ524263 EHE524263:EHF524263 ERA524263:ERB524263 FAW524263:FAX524263 FKS524263:FKT524263 FUO524263:FUP524263 GEK524263:GEL524263 GOG524263:GOH524263 GYC524263:GYD524263 HHY524263:HHZ524263 HRU524263:HRV524263 IBQ524263:IBR524263 ILM524263:ILN524263 IVI524263:IVJ524263 JFE524263:JFF524263 JPA524263:JPB524263 JYW524263:JYX524263 KIS524263:KIT524263 KSO524263:KSP524263 LCK524263:LCL524263 LMG524263:LMH524263 LWC524263:LWD524263 MFY524263:MFZ524263 MPU524263:MPV524263 MZQ524263:MZR524263 NJM524263:NJN524263 NTI524263:NTJ524263 ODE524263:ODF524263 ONA524263:ONB524263 OWW524263:OWX524263 PGS524263:PGT524263 PQO524263:PQP524263 QAK524263:QAL524263 QKG524263:QKH524263 QUC524263:QUD524263 RDY524263:RDZ524263 RNU524263:RNV524263 RXQ524263:RXR524263 SHM524263:SHN524263 SRI524263:SRJ524263 TBE524263:TBF524263 TLA524263:TLB524263 TUW524263:TUX524263 UES524263:UET524263 UOO524263:UOP524263 UYK524263:UYL524263 VIG524263:VIH524263 VSC524263:VSD524263 WBY524263:WBZ524263 WLU524263:WLV524263 WVQ524263:WVR524263 I589799:J589799 JE589799:JF589799 TA589799:TB589799 ACW589799:ACX589799 AMS589799:AMT589799 AWO589799:AWP589799 BGK589799:BGL589799 BQG589799:BQH589799 CAC589799:CAD589799 CJY589799:CJZ589799 CTU589799:CTV589799 DDQ589799:DDR589799 DNM589799:DNN589799 DXI589799:DXJ589799 EHE589799:EHF589799 ERA589799:ERB589799 FAW589799:FAX589799 FKS589799:FKT589799 FUO589799:FUP589799 GEK589799:GEL589799 GOG589799:GOH589799 GYC589799:GYD589799 HHY589799:HHZ589799 HRU589799:HRV589799 IBQ589799:IBR589799 ILM589799:ILN589799 IVI589799:IVJ589799 JFE589799:JFF589799 JPA589799:JPB589799 JYW589799:JYX589799 KIS589799:KIT589799 KSO589799:KSP589799 LCK589799:LCL589799 LMG589799:LMH589799 LWC589799:LWD589799 MFY589799:MFZ589799 MPU589799:MPV589799 MZQ589799:MZR589799 NJM589799:NJN589799 NTI589799:NTJ589799 ODE589799:ODF589799 ONA589799:ONB589799 OWW589799:OWX589799 PGS589799:PGT589799 PQO589799:PQP589799 QAK589799:QAL589799 QKG589799:QKH589799 QUC589799:QUD589799 RDY589799:RDZ589799 RNU589799:RNV589799 RXQ589799:RXR589799 SHM589799:SHN589799 SRI589799:SRJ589799 TBE589799:TBF589799 TLA589799:TLB589799 TUW589799:TUX589799 UES589799:UET589799 UOO589799:UOP589799 UYK589799:UYL589799 VIG589799:VIH589799 VSC589799:VSD589799 WBY589799:WBZ589799 WLU589799:WLV589799 WVQ589799:WVR589799 I655335:J655335 JE655335:JF655335 TA655335:TB655335 ACW655335:ACX655335 AMS655335:AMT655335 AWO655335:AWP655335 BGK655335:BGL655335 BQG655335:BQH655335 CAC655335:CAD655335 CJY655335:CJZ655335 CTU655335:CTV655335 DDQ655335:DDR655335 DNM655335:DNN655335 DXI655335:DXJ655335 EHE655335:EHF655335 ERA655335:ERB655335 FAW655335:FAX655335 FKS655335:FKT655335 FUO655335:FUP655335 GEK655335:GEL655335 GOG655335:GOH655335 GYC655335:GYD655335 HHY655335:HHZ655335 HRU655335:HRV655335 IBQ655335:IBR655335 ILM655335:ILN655335 IVI655335:IVJ655335 JFE655335:JFF655335 JPA655335:JPB655335 JYW655335:JYX655335 KIS655335:KIT655335 KSO655335:KSP655335 LCK655335:LCL655335 LMG655335:LMH655335 LWC655335:LWD655335 MFY655335:MFZ655335 MPU655335:MPV655335 MZQ655335:MZR655335 NJM655335:NJN655335 NTI655335:NTJ655335 ODE655335:ODF655335 ONA655335:ONB655335 OWW655335:OWX655335 PGS655335:PGT655335 PQO655335:PQP655335 QAK655335:QAL655335 QKG655335:QKH655335 QUC655335:QUD655335 RDY655335:RDZ655335 RNU655335:RNV655335 RXQ655335:RXR655335 SHM655335:SHN655335 SRI655335:SRJ655335 TBE655335:TBF655335 TLA655335:TLB655335 TUW655335:TUX655335 UES655335:UET655335 UOO655335:UOP655335 UYK655335:UYL655335 VIG655335:VIH655335 VSC655335:VSD655335 WBY655335:WBZ655335 WLU655335:WLV655335 WVQ655335:WVR655335 I720871:J720871 JE720871:JF720871 TA720871:TB720871 ACW720871:ACX720871 AMS720871:AMT720871 AWO720871:AWP720871 BGK720871:BGL720871 BQG720871:BQH720871 CAC720871:CAD720871 CJY720871:CJZ720871 CTU720871:CTV720871 DDQ720871:DDR720871 DNM720871:DNN720871 DXI720871:DXJ720871 EHE720871:EHF720871 ERA720871:ERB720871 FAW720871:FAX720871 FKS720871:FKT720871 FUO720871:FUP720871 GEK720871:GEL720871 GOG720871:GOH720871 GYC720871:GYD720871 HHY720871:HHZ720871 HRU720871:HRV720871 IBQ720871:IBR720871 ILM720871:ILN720871 IVI720871:IVJ720871 JFE720871:JFF720871 JPA720871:JPB720871 JYW720871:JYX720871 KIS720871:KIT720871 KSO720871:KSP720871 LCK720871:LCL720871 LMG720871:LMH720871 LWC720871:LWD720871 MFY720871:MFZ720871 MPU720871:MPV720871 MZQ720871:MZR720871 NJM720871:NJN720871 NTI720871:NTJ720871 ODE720871:ODF720871 ONA720871:ONB720871 OWW720871:OWX720871 PGS720871:PGT720871 PQO720871:PQP720871 QAK720871:QAL720871 QKG720871:QKH720871 QUC720871:QUD720871 RDY720871:RDZ720871 RNU720871:RNV720871 RXQ720871:RXR720871 SHM720871:SHN720871 SRI720871:SRJ720871 TBE720871:TBF720871 TLA720871:TLB720871 TUW720871:TUX720871 UES720871:UET720871 UOO720871:UOP720871 UYK720871:UYL720871 VIG720871:VIH720871 VSC720871:VSD720871 WBY720871:WBZ720871 WLU720871:WLV720871 WVQ720871:WVR720871 I786407:J786407 JE786407:JF786407 TA786407:TB786407 ACW786407:ACX786407 AMS786407:AMT786407 AWO786407:AWP786407 BGK786407:BGL786407 BQG786407:BQH786407 CAC786407:CAD786407 CJY786407:CJZ786407 CTU786407:CTV786407 DDQ786407:DDR786407 DNM786407:DNN786407 DXI786407:DXJ786407 EHE786407:EHF786407 ERA786407:ERB786407 FAW786407:FAX786407 FKS786407:FKT786407 FUO786407:FUP786407 GEK786407:GEL786407 GOG786407:GOH786407 GYC786407:GYD786407 HHY786407:HHZ786407 HRU786407:HRV786407 IBQ786407:IBR786407 ILM786407:ILN786407 IVI786407:IVJ786407 JFE786407:JFF786407 JPA786407:JPB786407 JYW786407:JYX786407 KIS786407:KIT786407 KSO786407:KSP786407 LCK786407:LCL786407 LMG786407:LMH786407 LWC786407:LWD786407 MFY786407:MFZ786407 MPU786407:MPV786407 MZQ786407:MZR786407 NJM786407:NJN786407 NTI786407:NTJ786407 ODE786407:ODF786407 ONA786407:ONB786407 OWW786407:OWX786407 PGS786407:PGT786407 PQO786407:PQP786407 QAK786407:QAL786407 QKG786407:QKH786407 QUC786407:QUD786407 RDY786407:RDZ786407 RNU786407:RNV786407 RXQ786407:RXR786407 SHM786407:SHN786407 SRI786407:SRJ786407 TBE786407:TBF786407 TLA786407:TLB786407 TUW786407:TUX786407 UES786407:UET786407 UOO786407:UOP786407 UYK786407:UYL786407 VIG786407:VIH786407 VSC786407:VSD786407 WBY786407:WBZ786407 WLU786407:WLV786407 WVQ786407:WVR786407 I851943:J851943 JE851943:JF851943 TA851943:TB851943 ACW851943:ACX851943 AMS851943:AMT851943 AWO851943:AWP851943 BGK851943:BGL851943 BQG851943:BQH851943 CAC851943:CAD851943 CJY851943:CJZ851943 CTU851943:CTV851943 DDQ851943:DDR851943 DNM851943:DNN851943 DXI851943:DXJ851943 EHE851943:EHF851943 ERA851943:ERB851943 FAW851943:FAX851943 FKS851943:FKT851943 FUO851943:FUP851943 GEK851943:GEL851943 GOG851943:GOH851943 GYC851943:GYD851943 HHY851943:HHZ851943 HRU851943:HRV851943 IBQ851943:IBR851943 ILM851943:ILN851943 IVI851943:IVJ851943 JFE851943:JFF851943 JPA851943:JPB851943 JYW851943:JYX851943 KIS851943:KIT851943 KSO851943:KSP851943 LCK851943:LCL851943 LMG851943:LMH851943 LWC851943:LWD851943 MFY851943:MFZ851943 MPU851943:MPV851943 MZQ851943:MZR851943 NJM851943:NJN851943 NTI851943:NTJ851943 ODE851943:ODF851943 ONA851943:ONB851943 OWW851943:OWX851943 PGS851943:PGT851943 PQO851943:PQP851943 QAK851943:QAL851943 QKG851943:QKH851943 QUC851943:QUD851943 RDY851943:RDZ851943 RNU851943:RNV851943 RXQ851943:RXR851943 SHM851943:SHN851943 SRI851943:SRJ851943 TBE851943:TBF851943 TLA851943:TLB851943 TUW851943:TUX851943 UES851943:UET851943 UOO851943:UOP851943 UYK851943:UYL851943 VIG851943:VIH851943 VSC851943:VSD851943 WBY851943:WBZ851943 WLU851943:WLV851943 WVQ851943:WVR851943 I917479:J917479 JE917479:JF917479 TA917479:TB917479 ACW917479:ACX917479 AMS917479:AMT917479 AWO917479:AWP917479 BGK917479:BGL917479 BQG917479:BQH917479 CAC917479:CAD917479 CJY917479:CJZ917479 CTU917479:CTV917479 DDQ917479:DDR917479 DNM917479:DNN917479 DXI917479:DXJ917479 EHE917479:EHF917479 ERA917479:ERB917479 FAW917479:FAX917479 FKS917479:FKT917479 FUO917479:FUP917479 GEK917479:GEL917479 GOG917479:GOH917479 GYC917479:GYD917479 HHY917479:HHZ917479 HRU917479:HRV917479 IBQ917479:IBR917479 ILM917479:ILN917479 IVI917479:IVJ917479 JFE917479:JFF917479 JPA917479:JPB917479 JYW917479:JYX917479 KIS917479:KIT917479 KSO917479:KSP917479 LCK917479:LCL917479 LMG917479:LMH917479 LWC917479:LWD917479 MFY917479:MFZ917479 MPU917479:MPV917479 MZQ917479:MZR917479 NJM917479:NJN917479 NTI917479:NTJ917479 ODE917479:ODF917479 ONA917479:ONB917479 OWW917479:OWX917479 PGS917479:PGT917479 PQO917479:PQP917479 QAK917479:QAL917479 QKG917479:QKH917479 QUC917479:QUD917479 RDY917479:RDZ917479 RNU917479:RNV917479 RXQ917479:RXR917479 SHM917479:SHN917479 SRI917479:SRJ917479 TBE917479:TBF917479 TLA917479:TLB917479 TUW917479:TUX917479 UES917479:UET917479 UOO917479:UOP917479 UYK917479:UYL917479 VIG917479:VIH917479 VSC917479:VSD917479 WBY917479:WBZ917479 WLU917479:WLV917479 WVQ917479:WVR917479 I983015:J983015 JE983015:JF983015 TA983015:TB983015 ACW983015:ACX983015 AMS983015:AMT983015 AWO983015:AWP983015 BGK983015:BGL983015 BQG983015:BQH983015 CAC983015:CAD983015 CJY983015:CJZ983015 CTU983015:CTV983015 DDQ983015:DDR983015 DNM983015:DNN983015 DXI983015:DXJ983015 EHE983015:EHF983015 ERA983015:ERB983015 FAW983015:FAX983015 FKS983015:FKT983015 FUO983015:FUP983015 GEK983015:GEL983015 GOG983015:GOH983015 GYC983015:GYD983015 HHY983015:HHZ983015 HRU983015:HRV983015 IBQ983015:IBR983015 ILM983015:ILN983015 IVI983015:IVJ983015 JFE983015:JFF983015 JPA983015:JPB983015 JYW983015:JYX983015 KIS983015:KIT983015 KSO983015:KSP983015 LCK983015:LCL983015 LMG983015:LMH983015 LWC983015:LWD983015 MFY983015:MFZ983015 MPU983015:MPV983015 MZQ983015:MZR983015 NJM983015:NJN983015 NTI983015:NTJ983015 ODE983015:ODF983015 ONA983015:ONB983015 OWW983015:OWX983015 PGS983015:PGT983015 PQO983015:PQP983015 QAK983015:QAL983015 QKG983015:QKH983015 QUC983015:QUD983015 RDY983015:RDZ983015 RNU983015:RNV983015 RXQ983015:RXR983015 SHM983015:SHN983015 SRI983015:SRJ983015 TBE983015:TBF983015 TLA983015:TLB983015 TUW983015:TUX983015 UES983015:UET983015 UOO983015:UOP983015 UYK983015:UYL983015 VIG983015:VIH983015 VSC983015:VSD983015 WBY983015:WBZ983015 WLU983015:WLV983015 WVQ983015:WVR983015">
      <formula1>41395</formula1>
      <formula2>43221</formula2>
    </dataValidation>
    <dataValidation type="list" allowBlank="1" showInputMessage="1" sqref="J65509 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F65509 TB65509 ACX65509 AMT65509 AWP65509 BGL65509 BQH65509 CAD65509 CJZ65509 CTV65509 DDR65509 DNN65509 DXJ65509 EHF65509 ERB65509 FAX65509 FKT65509 FUP65509 GEL65509 GOH65509 GYD65509 HHZ65509 HRV65509 IBR65509 ILN65509 IVJ65509 JFF65509 JPB65509 JYX65509 KIT65509 KSP65509 LCL65509 LMH65509 LWD65509 MFZ65509 MPV65509 MZR65509 NJN65509 NTJ65509 ODF65509 ONB65509 OWX65509 PGT65509 PQP65509 QAL65509 QKH65509 QUD65509 RDZ65509 RNV65509 RXR65509 SHN65509 SRJ65509 TBF65509 TLB65509 TUX65509 UET65509 UOP65509 UYL65509 VIH65509 VSD65509 WBZ65509 WLV65509 WVR65509 J131045 JF131045 TB131045 ACX131045 AMT131045 AWP131045 BGL131045 BQH131045 CAD131045 CJZ131045 CTV131045 DDR131045 DNN131045 DXJ131045 EHF131045 ERB131045 FAX131045 FKT131045 FUP131045 GEL131045 GOH131045 GYD131045 HHZ131045 HRV131045 IBR131045 ILN131045 IVJ131045 JFF131045 JPB131045 JYX131045 KIT131045 KSP131045 LCL131045 LMH131045 LWD131045 MFZ131045 MPV131045 MZR131045 NJN131045 NTJ131045 ODF131045 ONB131045 OWX131045 PGT131045 PQP131045 QAL131045 QKH131045 QUD131045 RDZ131045 RNV131045 RXR131045 SHN131045 SRJ131045 TBF131045 TLB131045 TUX131045 UET131045 UOP131045 UYL131045 VIH131045 VSD131045 WBZ131045 WLV131045 WVR131045 J196581 JF196581 TB196581 ACX196581 AMT196581 AWP196581 BGL196581 BQH196581 CAD196581 CJZ196581 CTV196581 DDR196581 DNN196581 DXJ196581 EHF196581 ERB196581 FAX196581 FKT196581 FUP196581 GEL196581 GOH196581 GYD196581 HHZ196581 HRV196581 IBR196581 ILN196581 IVJ196581 JFF196581 JPB196581 JYX196581 KIT196581 KSP196581 LCL196581 LMH196581 LWD196581 MFZ196581 MPV196581 MZR196581 NJN196581 NTJ196581 ODF196581 ONB196581 OWX196581 PGT196581 PQP196581 QAL196581 QKH196581 QUD196581 RDZ196581 RNV196581 RXR196581 SHN196581 SRJ196581 TBF196581 TLB196581 TUX196581 UET196581 UOP196581 UYL196581 VIH196581 VSD196581 WBZ196581 WLV196581 WVR196581 J262117 JF262117 TB262117 ACX262117 AMT262117 AWP262117 BGL262117 BQH262117 CAD262117 CJZ262117 CTV262117 DDR262117 DNN262117 DXJ262117 EHF262117 ERB262117 FAX262117 FKT262117 FUP262117 GEL262117 GOH262117 GYD262117 HHZ262117 HRV262117 IBR262117 ILN262117 IVJ262117 JFF262117 JPB262117 JYX262117 KIT262117 KSP262117 LCL262117 LMH262117 LWD262117 MFZ262117 MPV262117 MZR262117 NJN262117 NTJ262117 ODF262117 ONB262117 OWX262117 PGT262117 PQP262117 QAL262117 QKH262117 QUD262117 RDZ262117 RNV262117 RXR262117 SHN262117 SRJ262117 TBF262117 TLB262117 TUX262117 UET262117 UOP262117 UYL262117 VIH262117 VSD262117 WBZ262117 WLV262117 WVR262117 J327653 JF327653 TB327653 ACX327653 AMT327653 AWP327653 BGL327653 BQH327653 CAD327653 CJZ327653 CTV327653 DDR327653 DNN327653 DXJ327653 EHF327653 ERB327653 FAX327653 FKT327653 FUP327653 GEL327653 GOH327653 GYD327653 HHZ327653 HRV327653 IBR327653 ILN327653 IVJ327653 JFF327653 JPB327653 JYX327653 KIT327653 KSP327653 LCL327653 LMH327653 LWD327653 MFZ327653 MPV327653 MZR327653 NJN327653 NTJ327653 ODF327653 ONB327653 OWX327653 PGT327653 PQP327653 QAL327653 QKH327653 QUD327653 RDZ327653 RNV327653 RXR327653 SHN327653 SRJ327653 TBF327653 TLB327653 TUX327653 UET327653 UOP327653 UYL327653 VIH327653 VSD327653 WBZ327653 WLV327653 WVR327653 J393189 JF393189 TB393189 ACX393189 AMT393189 AWP393189 BGL393189 BQH393189 CAD393189 CJZ393189 CTV393189 DDR393189 DNN393189 DXJ393189 EHF393189 ERB393189 FAX393189 FKT393189 FUP393189 GEL393189 GOH393189 GYD393189 HHZ393189 HRV393189 IBR393189 ILN393189 IVJ393189 JFF393189 JPB393189 JYX393189 KIT393189 KSP393189 LCL393189 LMH393189 LWD393189 MFZ393189 MPV393189 MZR393189 NJN393189 NTJ393189 ODF393189 ONB393189 OWX393189 PGT393189 PQP393189 QAL393189 QKH393189 QUD393189 RDZ393189 RNV393189 RXR393189 SHN393189 SRJ393189 TBF393189 TLB393189 TUX393189 UET393189 UOP393189 UYL393189 VIH393189 VSD393189 WBZ393189 WLV393189 WVR393189 J458725 JF458725 TB458725 ACX458725 AMT458725 AWP458725 BGL458725 BQH458725 CAD458725 CJZ458725 CTV458725 DDR458725 DNN458725 DXJ458725 EHF458725 ERB458725 FAX458725 FKT458725 FUP458725 GEL458725 GOH458725 GYD458725 HHZ458725 HRV458725 IBR458725 ILN458725 IVJ458725 JFF458725 JPB458725 JYX458725 KIT458725 KSP458725 LCL458725 LMH458725 LWD458725 MFZ458725 MPV458725 MZR458725 NJN458725 NTJ458725 ODF458725 ONB458725 OWX458725 PGT458725 PQP458725 QAL458725 QKH458725 QUD458725 RDZ458725 RNV458725 RXR458725 SHN458725 SRJ458725 TBF458725 TLB458725 TUX458725 UET458725 UOP458725 UYL458725 VIH458725 VSD458725 WBZ458725 WLV458725 WVR458725 J524261 JF524261 TB524261 ACX524261 AMT524261 AWP524261 BGL524261 BQH524261 CAD524261 CJZ524261 CTV524261 DDR524261 DNN524261 DXJ524261 EHF524261 ERB524261 FAX524261 FKT524261 FUP524261 GEL524261 GOH524261 GYD524261 HHZ524261 HRV524261 IBR524261 ILN524261 IVJ524261 JFF524261 JPB524261 JYX524261 KIT524261 KSP524261 LCL524261 LMH524261 LWD524261 MFZ524261 MPV524261 MZR524261 NJN524261 NTJ524261 ODF524261 ONB524261 OWX524261 PGT524261 PQP524261 QAL524261 QKH524261 QUD524261 RDZ524261 RNV524261 RXR524261 SHN524261 SRJ524261 TBF524261 TLB524261 TUX524261 UET524261 UOP524261 UYL524261 VIH524261 VSD524261 WBZ524261 WLV524261 WVR524261 J589797 JF589797 TB589797 ACX589797 AMT589797 AWP589797 BGL589797 BQH589797 CAD589797 CJZ589797 CTV589797 DDR589797 DNN589797 DXJ589797 EHF589797 ERB589797 FAX589797 FKT589797 FUP589797 GEL589797 GOH589797 GYD589797 HHZ589797 HRV589797 IBR589797 ILN589797 IVJ589797 JFF589797 JPB589797 JYX589797 KIT589797 KSP589797 LCL589797 LMH589797 LWD589797 MFZ589797 MPV589797 MZR589797 NJN589797 NTJ589797 ODF589797 ONB589797 OWX589797 PGT589797 PQP589797 QAL589797 QKH589797 QUD589797 RDZ589797 RNV589797 RXR589797 SHN589797 SRJ589797 TBF589797 TLB589797 TUX589797 UET589797 UOP589797 UYL589797 VIH589797 VSD589797 WBZ589797 WLV589797 WVR589797 J655333 JF655333 TB655333 ACX655333 AMT655333 AWP655333 BGL655333 BQH655333 CAD655333 CJZ655333 CTV655333 DDR655333 DNN655333 DXJ655333 EHF655333 ERB655333 FAX655333 FKT655333 FUP655333 GEL655333 GOH655333 GYD655333 HHZ655333 HRV655333 IBR655333 ILN655333 IVJ655333 JFF655333 JPB655333 JYX655333 KIT655333 KSP655333 LCL655333 LMH655333 LWD655333 MFZ655333 MPV655333 MZR655333 NJN655333 NTJ655333 ODF655333 ONB655333 OWX655333 PGT655333 PQP655333 QAL655333 QKH655333 QUD655333 RDZ655333 RNV655333 RXR655333 SHN655333 SRJ655333 TBF655333 TLB655333 TUX655333 UET655333 UOP655333 UYL655333 VIH655333 VSD655333 WBZ655333 WLV655333 WVR655333 J720869 JF720869 TB720869 ACX720869 AMT720869 AWP720869 BGL720869 BQH720869 CAD720869 CJZ720869 CTV720869 DDR720869 DNN720869 DXJ720869 EHF720869 ERB720869 FAX720869 FKT720869 FUP720869 GEL720869 GOH720869 GYD720869 HHZ720869 HRV720869 IBR720869 ILN720869 IVJ720869 JFF720869 JPB720869 JYX720869 KIT720869 KSP720869 LCL720869 LMH720869 LWD720869 MFZ720869 MPV720869 MZR720869 NJN720869 NTJ720869 ODF720869 ONB720869 OWX720869 PGT720869 PQP720869 QAL720869 QKH720869 QUD720869 RDZ720869 RNV720869 RXR720869 SHN720869 SRJ720869 TBF720869 TLB720869 TUX720869 UET720869 UOP720869 UYL720869 VIH720869 VSD720869 WBZ720869 WLV720869 WVR720869 J786405 JF786405 TB786405 ACX786405 AMT786405 AWP786405 BGL786405 BQH786405 CAD786405 CJZ786405 CTV786405 DDR786405 DNN786405 DXJ786405 EHF786405 ERB786405 FAX786405 FKT786405 FUP786405 GEL786405 GOH786405 GYD786405 HHZ786405 HRV786405 IBR786405 ILN786405 IVJ786405 JFF786405 JPB786405 JYX786405 KIT786405 KSP786405 LCL786405 LMH786405 LWD786405 MFZ786405 MPV786405 MZR786405 NJN786405 NTJ786405 ODF786405 ONB786405 OWX786405 PGT786405 PQP786405 QAL786405 QKH786405 QUD786405 RDZ786405 RNV786405 RXR786405 SHN786405 SRJ786405 TBF786405 TLB786405 TUX786405 UET786405 UOP786405 UYL786405 VIH786405 VSD786405 WBZ786405 WLV786405 WVR786405 J851941 JF851941 TB851941 ACX851941 AMT851941 AWP851941 BGL851941 BQH851941 CAD851941 CJZ851941 CTV851941 DDR851941 DNN851941 DXJ851941 EHF851941 ERB851941 FAX851941 FKT851941 FUP851941 GEL851941 GOH851941 GYD851941 HHZ851941 HRV851941 IBR851941 ILN851941 IVJ851941 JFF851941 JPB851941 JYX851941 KIT851941 KSP851941 LCL851941 LMH851941 LWD851941 MFZ851941 MPV851941 MZR851941 NJN851941 NTJ851941 ODF851941 ONB851941 OWX851941 PGT851941 PQP851941 QAL851941 QKH851941 QUD851941 RDZ851941 RNV851941 RXR851941 SHN851941 SRJ851941 TBF851941 TLB851941 TUX851941 UET851941 UOP851941 UYL851941 VIH851941 VSD851941 WBZ851941 WLV851941 WVR851941 J917477 JF917477 TB917477 ACX917477 AMT917477 AWP917477 BGL917477 BQH917477 CAD917477 CJZ917477 CTV917477 DDR917477 DNN917477 DXJ917477 EHF917477 ERB917477 FAX917477 FKT917477 FUP917477 GEL917477 GOH917477 GYD917477 HHZ917477 HRV917477 IBR917477 ILN917477 IVJ917477 JFF917477 JPB917477 JYX917477 KIT917477 KSP917477 LCL917477 LMH917477 LWD917477 MFZ917477 MPV917477 MZR917477 NJN917477 NTJ917477 ODF917477 ONB917477 OWX917477 PGT917477 PQP917477 QAL917477 QKH917477 QUD917477 RDZ917477 RNV917477 RXR917477 SHN917477 SRJ917477 TBF917477 TLB917477 TUX917477 UET917477 UOP917477 UYL917477 VIH917477 VSD917477 WBZ917477 WLV917477 WVR917477 J983013 JF983013 TB983013 ACX983013 AMT983013 AWP983013 BGL983013 BQH983013 CAD983013 CJZ983013 CTV983013 DDR983013 DNN983013 DXJ983013 EHF983013 ERB983013 FAX983013 FKT983013 FUP983013 GEL983013 GOH983013 GYD983013 HHZ983013 HRV983013 IBR983013 ILN983013 IVJ983013 JFF983013 JPB983013 JYX983013 KIT983013 KSP983013 LCL983013 LMH983013 LWD983013 MFZ983013 MPV983013 MZR983013 NJN983013 NTJ983013 ODF983013 ONB983013 OWX983013 PGT983013 PQP983013 QAL983013 QKH983013 QUD983013 RDZ983013 RNV983013 RXR983013 SHN983013 SRJ983013 TBF983013 TLB983013 TUX983013 UET983013 UOP983013 UYL983013 VIH983013 VSD983013 WBZ983013 WLV983013 WVR983013">
      <formula1>$Q$1:$Q$8</formula1>
    </dataValidation>
  </dataValidations>
  <pageMargins left="0.7" right="0.7" top="0.75" bottom="0.75" header="0.3" footer="0.3"/>
  <pageSetup paperSize="9" scale="2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CBR</vt:lpstr>
      <vt:lpstr>GRAFICO CBR</vt:lpstr>
      <vt:lpstr>FORMATO DE TOMA DE DATOS</vt:lpstr>
      <vt:lpstr>CBR!Área_de_impresión</vt:lpstr>
      <vt:lpstr>'GRAFICO CBR'!Área_de_impresión</vt:lpstr>
    </vt:vector>
  </TitlesOfParts>
  <Company>Universidad Nacional de Colombia - Sede Manizales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Cizalladura directa</dc:title>
  <dc:creator>Laboratorio de Materiales</dc:creator>
  <cp:keywords>corte cizalladura directa</cp:keywords>
  <cp:lastModifiedBy>Alejandro Botia</cp:lastModifiedBy>
  <cp:lastPrinted>2014-09-04T17:16:13Z</cp:lastPrinted>
  <dcterms:created xsi:type="dcterms:W3CDTF">1998-02-09T19:33:25Z</dcterms:created>
  <dcterms:modified xsi:type="dcterms:W3CDTF">2015-05-11T01:43:10Z</dcterms:modified>
</cp:coreProperties>
</file>