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TESIS\ENTREGA FINAL OPCION DE GRADO\FORMATOS DE CALCULO\4. GRANULOMETRIA\"/>
    </mc:Choice>
  </mc:AlternateContent>
  <bookViews>
    <workbookView xWindow="210" yWindow="165" windowWidth="9180" windowHeight="4500"/>
  </bookViews>
  <sheets>
    <sheet name="FORMATO DE CALCULO" sheetId="19" r:id="rId1"/>
    <sheet name="FORMATO DE TOMA DE DATOS" sheetId="20" r:id="rId2"/>
  </sheets>
  <definedNames>
    <definedName name="_xlnm.Print_Area" localSheetId="0">'FORMATO DE CALCULO'!$A$1:$K$66</definedName>
    <definedName name="_xlnm.Print_Area" localSheetId="1">'FORMATO DE TOMA DE DATOS'!$A$1:$K$51</definedName>
    <definedName name="Diámetro" localSheetId="1">#REF!</definedName>
    <definedName name="Diámetro">#REF!</definedName>
  </definedNames>
  <calcPr calcId="152511"/>
</workbook>
</file>

<file path=xl/calcChain.xml><?xml version="1.0" encoding="utf-8"?>
<calcChain xmlns="http://schemas.openxmlformats.org/spreadsheetml/2006/main">
  <c r="H16" i="19" l="1"/>
  <c r="E21" i="19" l="1"/>
  <c r="E22" i="19"/>
  <c r="E23" i="19"/>
  <c r="E24" i="19"/>
  <c r="E25" i="19"/>
  <c r="E26" i="19"/>
  <c r="E27" i="19"/>
  <c r="E28" i="19"/>
  <c r="E29" i="19"/>
  <c r="E30" i="19"/>
  <c r="E31" i="19"/>
  <c r="E32" i="19"/>
  <c r="E33" i="19"/>
  <c r="E34" i="19"/>
  <c r="E35" i="19"/>
  <c r="E36" i="19"/>
  <c r="E37" i="19"/>
  <c r="E38" i="19"/>
  <c r="E20" i="19"/>
  <c r="H15" i="19"/>
  <c r="G22" i="19" l="1"/>
  <c r="G21" i="19"/>
  <c r="G24" i="19"/>
  <c r="G25" i="19"/>
  <c r="G23" i="19"/>
  <c r="K30" i="19" l="1"/>
  <c r="K29" i="19"/>
  <c r="K31" i="19"/>
  <c r="K28" i="19"/>
  <c r="K24" i="19" l="1"/>
  <c r="K23" i="19"/>
  <c r="F20" i="19" l="1"/>
  <c r="F21" i="19" s="1"/>
  <c r="F22" i="19" s="1"/>
  <c r="F23" i="19" s="1"/>
  <c r="F24" i="19" s="1"/>
  <c r="F25" i="19" s="1"/>
  <c r="G26" i="19" l="1"/>
  <c r="G27" i="19"/>
  <c r="G28" i="19"/>
  <c r="G29" i="19"/>
  <c r="G30" i="19"/>
  <c r="G31" i="19"/>
  <c r="G32" i="19"/>
  <c r="G33" i="19"/>
  <c r="G34" i="19"/>
  <c r="G35" i="19"/>
  <c r="G36" i="19"/>
  <c r="G37" i="19"/>
  <c r="F26" i="19"/>
  <c r="F27" i="19" s="1"/>
  <c r="F28" i="19" s="1"/>
  <c r="F29" i="19" s="1"/>
  <c r="F30" i="19" s="1"/>
  <c r="F31" i="19" s="1"/>
  <c r="F32" i="19" s="1"/>
  <c r="F33" i="19" s="1"/>
  <c r="F34" i="19" s="1"/>
  <c r="F35" i="19" s="1"/>
  <c r="F36" i="19" s="1"/>
  <c r="F37" i="19" s="1"/>
  <c r="K27" i="19"/>
  <c r="D39" i="19"/>
  <c r="F38" i="19" l="1"/>
  <c r="E39" i="19"/>
  <c r="K32" i="19"/>
</calcChain>
</file>

<file path=xl/sharedStrings.xml><?xml version="1.0" encoding="utf-8"?>
<sst xmlns="http://schemas.openxmlformats.org/spreadsheetml/2006/main" count="155" uniqueCount="99">
  <si>
    <t>Inalterada</t>
  </si>
  <si>
    <t>Circular</t>
  </si>
  <si>
    <t xml:space="preserve">FECHA </t>
  </si>
  <si>
    <t>CSC</t>
  </si>
  <si>
    <t>MUESTRA Nº:</t>
  </si>
  <si>
    <t>ABSCISA</t>
  </si>
  <si>
    <t>REVISÓ</t>
  </si>
  <si>
    <t>APROBÓ</t>
  </si>
  <si>
    <t>COPIA CONTROLADA</t>
  </si>
  <si>
    <t>SI</t>
  </si>
  <si>
    <t>INSPECTOR</t>
  </si>
  <si>
    <t>COORDINADOR</t>
  </si>
  <si>
    <t>CODIGO</t>
  </si>
  <si>
    <t>PAG 1</t>
  </si>
  <si>
    <t>Sondeo</t>
  </si>
  <si>
    <t>Rapida (B)</t>
  </si>
  <si>
    <t>Humedad Natural</t>
  </si>
  <si>
    <t>Alterada</t>
  </si>
  <si>
    <t>EDICIÒN</t>
  </si>
  <si>
    <t>Apique</t>
  </si>
  <si>
    <t>Lenta (A)</t>
  </si>
  <si>
    <t>Saturado</t>
  </si>
  <si>
    <t>PAG 2</t>
  </si>
  <si>
    <t xml:space="preserve">Doble Ciclo De Carga </t>
  </si>
  <si>
    <t>PAG 3</t>
  </si>
  <si>
    <t>PAG 4</t>
  </si>
  <si>
    <t>PROYECTO :</t>
  </si>
  <si>
    <t>PAG 5</t>
  </si>
  <si>
    <t xml:space="preserve">CONTRATANTE: </t>
  </si>
  <si>
    <t>PAG 6</t>
  </si>
  <si>
    <t xml:space="preserve">TIPO: </t>
  </si>
  <si>
    <t>NUMERO:</t>
  </si>
  <si>
    <t>PAG 7</t>
  </si>
  <si>
    <t>PROFUNDIDAD (m):</t>
  </si>
  <si>
    <t>PAG 8</t>
  </si>
  <si>
    <t>FECHA:</t>
  </si>
  <si>
    <t>FUENTE:</t>
  </si>
  <si>
    <t>TIPO DE MUESTRA:</t>
  </si>
  <si>
    <t>PAG 9</t>
  </si>
  <si>
    <t>PAG 10</t>
  </si>
  <si>
    <t xml:space="preserve">DESCRIPCIÒN </t>
  </si>
  <si>
    <t xml:space="preserve">EQUIPOS: </t>
  </si>
  <si>
    <t>Bogotà,D.C. - Colombia</t>
  </si>
  <si>
    <t>Rectangular</t>
  </si>
  <si>
    <t xml:space="preserve">LOCALIZACIÒN:     </t>
  </si>
  <si>
    <t>TABLA DE RESULTADOS</t>
  </si>
  <si>
    <t xml:space="preserve">TAMIZ </t>
  </si>
  <si>
    <t>% RETENIDO</t>
  </si>
  <si>
    <t xml:space="preserve">% QUE PASA </t>
  </si>
  <si>
    <t>DIAMETRO (mm)</t>
  </si>
  <si>
    <t>PESO RETENIDO (g)</t>
  </si>
  <si>
    <t>3"</t>
  </si>
  <si>
    <t>1½"</t>
  </si>
  <si>
    <t>2½"</t>
  </si>
  <si>
    <t>2"</t>
  </si>
  <si>
    <t>1"</t>
  </si>
  <si>
    <t>3/4 "</t>
  </si>
  <si>
    <t>1/2 "</t>
  </si>
  <si>
    <t>3/8 "</t>
  </si>
  <si>
    <t>No. 4</t>
  </si>
  <si>
    <t>FONDO</t>
  </si>
  <si>
    <t>TOTAL</t>
  </si>
  <si>
    <t>D10</t>
  </si>
  <si>
    <t>D30</t>
  </si>
  <si>
    <t>D60</t>
  </si>
  <si>
    <t>Cu</t>
  </si>
  <si>
    <t>Cc</t>
  </si>
  <si>
    <t>LL</t>
  </si>
  <si>
    <t>LP</t>
  </si>
  <si>
    <t xml:space="preserve">Cu&gt;4 y Cc entre 1 y 3 </t>
  </si>
  <si>
    <t xml:space="preserve">Cu &gt;6 y Cc entre 1 y 3 </t>
  </si>
  <si>
    <t>GW</t>
  </si>
  <si>
    <t>SW</t>
  </si>
  <si>
    <t>Si no cumple GP o SP</t>
  </si>
  <si>
    <t>% de Gravas:</t>
  </si>
  <si>
    <t>% de Arena gruesa</t>
  </si>
  <si>
    <t>% de Finos:</t>
  </si>
  <si>
    <t xml:space="preserve">% de Arena fina </t>
  </si>
  <si>
    <t>% RETENIDO TOTAL</t>
  </si>
  <si>
    <t>Peso muestra total:</t>
  </si>
  <si>
    <t>Peso muestra fina (pasa tamiz No. 10) antes de lavado por el tamiz # 200:</t>
  </si>
  <si>
    <t>Peso muestra fina (pasa tamiz No. 10) después de lavado por el tamiz # 200:</t>
  </si>
  <si>
    <t>% de Arena media</t>
  </si>
  <si>
    <t>% Total de Arena</t>
  </si>
  <si>
    <t>ABSCISA:</t>
  </si>
  <si>
    <t>OBSERVACIONES :</t>
  </si>
  <si>
    <t>REALIZÓ</t>
  </si>
  <si>
    <t>LABORATORISTA</t>
  </si>
  <si>
    <t>Peso muestra pasa tamiz No. 10 :</t>
  </si>
  <si>
    <t>Peso muestra retenida en  tamiz # 200:</t>
  </si>
  <si>
    <t>GRAVA BIEN GRADADA</t>
  </si>
  <si>
    <t>ARENA BIEN GRADADA</t>
  </si>
  <si>
    <t>GP</t>
  </si>
  <si>
    <t>GRAVA MAL GRADADA</t>
  </si>
  <si>
    <t>SP</t>
  </si>
  <si>
    <t>ARENA MAL GRADADA</t>
  </si>
  <si>
    <t>CLASIFICACIÒN "SUCS"</t>
  </si>
  <si>
    <t xml:space="preserve">FORMATO DE TOMA DE DATOS ANÀLISIS GRANULOMÈTRICO DE SUELOS POR TAMIZADO -I.N.V.E-123-13-  LABORATORIO DE SUELOS </t>
  </si>
  <si>
    <t xml:space="preserve">FORMATO DE  ANÀLISIS GRANULOMÈTRICO DE SUELOS POR TAMIZADO -I.N.V.E-123-13-  LABORATORIO DE SUELOS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</si>
</sst>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g"/>
    <numFmt numFmtId="166" formatCode="0.00\ \g"/>
  </numFmts>
  <fonts count="6"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265">
    <xf numFmtId="0" fontId="0" fillId="0" borderId="0" xfId="0"/>
    <xf numFmtId="0" fontId="2" fillId="0" borderId="0" xfId="1"/>
    <xf numFmtId="0" fontId="3" fillId="4" borderId="5" xfId="1" applyFont="1" applyFill="1" applyBorder="1"/>
    <xf numFmtId="0" fontId="3" fillId="4" borderId="0" xfId="1" applyFont="1" applyFill="1" applyBorder="1"/>
    <xf numFmtId="0" fontId="3" fillId="0" borderId="1" xfId="1" applyFont="1" applyBorder="1"/>
    <xf numFmtId="0" fontId="3" fillId="0" borderId="1" xfId="1" applyFont="1" applyFill="1" applyBorder="1" applyAlignment="1">
      <alignment horizontal="right"/>
    </xf>
    <xf numFmtId="0" fontId="3" fillId="0" borderId="2" xfId="1" applyFont="1" applyBorder="1"/>
    <xf numFmtId="0" fontId="3" fillId="0" borderId="0" xfId="1" applyFont="1"/>
    <xf numFmtId="0" fontId="2" fillId="0" borderId="0" xfId="1" applyFont="1" applyBorder="1"/>
    <xf numFmtId="0" fontId="2" fillId="0" borderId="2" xfId="1" applyFont="1" applyFill="1" applyBorder="1"/>
    <xf numFmtId="0" fontId="4" fillId="2" borderId="24" xfId="1" applyFont="1" applyFill="1" applyBorder="1" applyAlignment="1"/>
    <xf numFmtId="0" fontId="4" fillId="2" borderId="25" xfId="1" applyFont="1" applyFill="1" applyBorder="1" applyAlignment="1">
      <alignment horizontal="left"/>
    </xf>
    <xf numFmtId="0" fontId="4" fillId="2" borderId="24" xfId="1" applyFont="1" applyFill="1" applyBorder="1" applyAlignment="1">
      <alignment horizontal="left"/>
    </xf>
    <xf numFmtId="0" fontId="4" fillId="2" borderId="23" xfId="1" applyFont="1" applyFill="1" applyBorder="1" applyAlignment="1">
      <alignment horizontal="left"/>
    </xf>
    <xf numFmtId="0" fontId="4" fillId="4" borderId="0" xfId="1" applyFont="1" applyFill="1" applyBorder="1" applyAlignment="1"/>
    <xf numFmtId="0" fontId="4" fillId="4" borderId="0" xfId="1" applyFont="1" applyFill="1" applyBorder="1"/>
    <xf numFmtId="0" fontId="2" fillId="4" borderId="6" xfId="1" applyFill="1" applyBorder="1"/>
    <xf numFmtId="0" fontId="3" fillId="4" borderId="0" xfId="1" applyFont="1" applyFill="1" applyBorder="1" applyAlignment="1"/>
    <xf numFmtId="0" fontId="4" fillId="4" borderId="0" xfId="1" applyFont="1" applyFill="1" applyBorder="1" applyAlignment="1">
      <alignment vertical="center" wrapText="1"/>
    </xf>
    <xf numFmtId="0" fontId="2" fillId="4" borderId="6" xfId="1" applyFill="1" applyBorder="1" applyAlignment="1">
      <alignment horizontal="right"/>
    </xf>
    <xf numFmtId="0" fontId="2" fillId="4" borderId="22" xfId="1" applyFill="1" applyBorder="1"/>
    <xf numFmtId="0" fontId="4" fillId="4" borderId="16" xfId="1" applyFont="1" applyFill="1" applyBorder="1" applyAlignment="1"/>
    <xf numFmtId="0" fontId="3" fillId="4" borderId="16" xfId="1" applyFont="1" applyFill="1" applyBorder="1"/>
    <xf numFmtId="0" fontId="4" fillId="4" borderId="16" xfId="1" applyFont="1" applyFill="1" applyBorder="1"/>
    <xf numFmtId="0" fontId="2" fillId="4" borderId="14" xfId="1" applyFill="1" applyBorder="1"/>
    <xf numFmtId="0" fontId="4" fillId="4" borderId="27" xfId="1" applyFont="1" applyFill="1" applyBorder="1"/>
    <xf numFmtId="0" fontId="3" fillId="4" borderId="9" xfId="1" applyFont="1" applyFill="1" applyBorder="1" applyAlignment="1"/>
    <xf numFmtId="0" fontId="2" fillId="4" borderId="11" xfId="1" applyFill="1" applyBorder="1"/>
    <xf numFmtId="0" fontId="4" fillId="4" borderId="27" xfId="1" applyFont="1" applyFill="1" applyBorder="1" applyAlignment="1">
      <alignment vertical="center"/>
    </xf>
    <xf numFmtId="0" fontId="2" fillId="4" borderId="11" xfId="1" applyFill="1" applyBorder="1" applyAlignment="1">
      <alignment vertical="center"/>
    </xf>
    <xf numFmtId="0" fontId="2" fillId="4" borderId="0" xfId="1" applyFill="1"/>
    <xf numFmtId="0" fontId="3" fillId="4" borderId="28" xfId="1" applyFont="1" applyFill="1" applyBorder="1" applyAlignment="1">
      <alignment horizontal="center" vertical="center"/>
    </xf>
    <xf numFmtId="0" fontId="3" fillId="4" borderId="29" xfId="0" applyNumberFormat="1" applyFont="1" applyFill="1" applyBorder="1" applyAlignment="1" applyProtection="1">
      <alignment horizontal="center" vertical="center"/>
      <protection locked="0"/>
    </xf>
    <xf numFmtId="0" fontId="3" fillId="4" borderId="29" xfId="1" applyFont="1" applyFill="1" applyBorder="1" applyAlignment="1">
      <alignment horizontal="center" vertical="center"/>
    </xf>
    <xf numFmtId="0" fontId="3" fillId="4" borderId="0" xfId="1" applyFont="1" applyFill="1" applyBorder="1" applyAlignment="1">
      <alignment vertical="center"/>
    </xf>
    <xf numFmtId="0" fontId="2" fillId="4" borderId="0" xfId="1" applyFill="1" applyBorder="1"/>
    <xf numFmtId="0" fontId="3" fillId="4" borderId="27" xfId="1" applyFont="1" applyFill="1" applyBorder="1"/>
    <xf numFmtId="0" fontId="2" fillId="4" borderId="9" xfId="1" applyFill="1" applyBorder="1"/>
    <xf numFmtId="0" fontId="3" fillId="4" borderId="21" xfId="1" applyFont="1" applyFill="1" applyBorder="1" applyAlignment="1"/>
    <xf numFmtId="0" fontId="3" fillId="4" borderId="15" xfId="1" applyFont="1" applyFill="1" applyBorder="1" applyAlignment="1"/>
    <xf numFmtId="0" fontId="3" fillId="4" borderId="2" xfId="1" applyFont="1" applyFill="1" applyBorder="1" applyAlignment="1">
      <alignment horizontal="left"/>
    </xf>
    <xf numFmtId="0" fontId="3" fillId="4" borderId="12" xfId="1" applyFont="1" applyFill="1" applyBorder="1" applyAlignment="1">
      <alignment horizontal="left"/>
    </xf>
    <xf numFmtId="0" fontId="3" fillId="4" borderId="3" xfId="1" applyFont="1" applyFill="1" applyBorder="1" applyAlignment="1">
      <alignment horizontal="center"/>
    </xf>
    <xf numFmtId="0" fontId="3" fillId="4" borderId="4" xfId="1" applyFont="1" applyFill="1" applyBorder="1" applyAlignment="1">
      <alignment horizontal="center"/>
    </xf>
    <xf numFmtId="0" fontId="3" fillId="4" borderId="20" xfId="1" applyFont="1" applyFill="1" applyBorder="1"/>
    <xf numFmtId="0" fontId="3" fillId="4" borderId="8" xfId="1" applyFont="1" applyFill="1" applyBorder="1"/>
    <xf numFmtId="0" fontId="3" fillId="4" borderId="7" xfId="1" applyFont="1" applyFill="1" applyBorder="1" applyAlignment="1">
      <alignment horizontal="center"/>
    </xf>
    <xf numFmtId="0" fontId="3" fillId="4" borderId="8" xfId="1" applyFont="1" applyFill="1" applyBorder="1" applyAlignment="1">
      <alignment horizontal="center"/>
    </xf>
    <xf numFmtId="0" fontId="5" fillId="4" borderId="12" xfId="0" applyNumberFormat="1" applyFont="1" applyFill="1" applyBorder="1" applyAlignment="1" applyProtection="1">
      <alignment vertical="center"/>
      <protection locked="0"/>
    </xf>
    <xf numFmtId="0" fontId="5" fillId="4" borderId="41" xfId="0" applyNumberFormat="1" applyFont="1" applyFill="1" applyBorder="1" applyAlignment="1" applyProtection="1">
      <alignment vertical="center"/>
      <protection locked="0"/>
    </xf>
    <xf numFmtId="0" fontId="2" fillId="4" borderId="42" xfId="1" applyFill="1" applyBorder="1"/>
    <xf numFmtId="0" fontId="2" fillId="4" borderId="12" xfId="1" applyFill="1" applyBorder="1"/>
    <xf numFmtId="0" fontId="4" fillId="5" borderId="9" xfId="1" applyFont="1" applyFill="1" applyBorder="1" applyAlignment="1"/>
    <xf numFmtId="0" fontId="4" fillId="5" borderId="10" xfId="1" applyFont="1" applyFill="1" applyBorder="1" applyAlignment="1"/>
    <xf numFmtId="0" fontId="4" fillId="5" borderId="11" xfId="1" applyFont="1" applyFill="1" applyBorder="1" applyAlignment="1"/>
    <xf numFmtId="0" fontId="4" fillId="5" borderId="21" xfId="1" applyFont="1" applyFill="1" applyBorder="1" applyAlignment="1">
      <alignment horizontal="center"/>
    </xf>
    <xf numFmtId="0" fontId="4" fillId="5" borderId="15" xfId="1" applyFont="1" applyFill="1" applyBorder="1" applyAlignment="1">
      <alignment horizontal="center"/>
    </xf>
    <xf numFmtId="0" fontId="2" fillId="4" borderId="0" xfId="1" applyFont="1" applyFill="1" applyBorder="1"/>
    <xf numFmtId="0" fontId="3" fillId="4" borderId="32" xfId="1" applyFont="1" applyFill="1" applyBorder="1" applyAlignment="1">
      <alignment horizontal="center" vertical="center"/>
    </xf>
    <xf numFmtId="0" fontId="2" fillId="4" borderId="6" xfId="1" applyFill="1" applyBorder="1" applyAlignment="1">
      <alignment horizontal="center"/>
    </xf>
    <xf numFmtId="0" fontId="2" fillId="4" borderId="5" xfId="0" applyNumberFormat="1" applyFont="1" applyFill="1" applyBorder="1" applyAlignment="1" applyProtection="1">
      <protection locked="0"/>
    </xf>
    <xf numFmtId="0" fontId="3" fillId="4" borderId="0" xfId="0" applyNumberFormat="1" applyFont="1" applyFill="1" applyBorder="1" applyAlignment="1" applyProtection="1">
      <protection locked="0"/>
    </xf>
    <xf numFmtId="2" fontId="3" fillId="4" borderId="0" xfId="0" applyNumberFormat="1" applyFont="1" applyFill="1" applyBorder="1" applyAlignment="1" applyProtection="1">
      <protection locked="0"/>
    </xf>
    <xf numFmtId="0" fontId="4" fillId="4" borderId="0" xfId="0" applyNumberFormat="1" applyFont="1" applyFill="1" applyBorder="1" applyAlignment="1" applyProtection="1">
      <protection locked="0"/>
    </xf>
    <xf numFmtId="2" fontId="3" fillId="4" borderId="29" xfId="1" applyNumberFormat="1" applyFont="1" applyFill="1" applyBorder="1" applyAlignment="1">
      <alignment horizontal="center"/>
    </xf>
    <xf numFmtId="2" fontId="3" fillId="4" borderId="29" xfId="1" applyNumberFormat="1" applyFont="1" applyFill="1" applyBorder="1" applyAlignment="1">
      <alignment horizontal="center" vertical="center"/>
    </xf>
    <xf numFmtId="2" fontId="3" fillId="4" borderId="30" xfId="1" applyNumberFormat="1" applyFont="1" applyFill="1" applyBorder="1" applyAlignment="1">
      <alignment horizontal="center" vertical="center"/>
    </xf>
    <xf numFmtId="2" fontId="3" fillId="4" borderId="0" xfId="1" applyNumberFormat="1" applyFont="1" applyFill="1" applyBorder="1" applyAlignment="1">
      <alignment vertical="center"/>
    </xf>
    <xf numFmtId="0" fontId="3" fillId="4" borderId="0" xfId="1" applyFont="1" applyFill="1" applyBorder="1" applyAlignment="1">
      <alignment horizontal="left" vertical="center"/>
    </xf>
    <xf numFmtId="0" fontId="3" fillId="4" borderId="13" xfId="1" applyFont="1" applyFill="1" applyBorder="1" applyAlignment="1">
      <alignment horizontal="left"/>
    </xf>
    <xf numFmtId="0" fontId="3" fillId="4" borderId="14" xfId="1" applyFont="1" applyFill="1" applyBorder="1"/>
    <xf numFmtId="0" fontId="3" fillId="4" borderId="32" xfId="1" applyFont="1" applyFill="1" applyBorder="1"/>
    <xf numFmtId="2" fontId="2" fillId="4" borderId="32" xfId="1" applyNumberFormat="1" applyFill="1" applyBorder="1"/>
    <xf numFmtId="0" fontId="3" fillId="4" borderId="5" xfId="1" applyFont="1" applyFill="1" applyBorder="1" applyAlignment="1"/>
    <xf numFmtId="0" fontId="3" fillId="4" borderId="6" xfId="1" applyFont="1" applyFill="1" applyBorder="1"/>
    <xf numFmtId="2" fontId="3" fillId="4" borderId="27" xfId="1" applyNumberFormat="1" applyFont="1" applyFill="1" applyBorder="1" applyAlignment="1">
      <alignment horizontal="center"/>
    </xf>
    <xf numFmtId="0" fontId="2" fillId="4" borderId="10" xfId="1" applyFill="1" applyBorder="1"/>
    <xf numFmtId="0" fontId="3" fillId="4" borderId="20" xfId="1" applyFont="1" applyFill="1" applyBorder="1" applyAlignment="1"/>
    <xf numFmtId="0" fontId="3" fillId="4" borderId="8" xfId="1" applyFont="1" applyFill="1" applyBorder="1" applyAlignment="1"/>
    <xf numFmtId="0" fontId="3" fillId="4" borderId="22" xfId="1" applyFont="1" applyFill="1" applyBorder="1" applyAlignment="1"/>
    <xf numFmtId="0" fontId="5" fillId="4" borderId="5" xfId="0" applyNumberFormat="1" applyFont="1" applyFill="1" applyBorder="1" applyAlignment="1" applyProtection="1">
      <alignment vertical="center"/>
      <protection locked="0"/>
    </xf>
    <xf numFmtId="0" fontId="3" fillId="4" borderId="0" xfId="0" applyFont="1" applyFill="1" applyBorder="1"/>
    <xf numFmtId="0" fontId="2" fillId="4" borderId="5" xfId="1" applyFill="1" applyBorder="1"/>
    <xf numFmtId="0" fontId="2" fillId="4" borderId="50" xfId="0" applyNumberFormat="1" applyFont="1" applyFill="1" applyBorder="1" applyAlignment="1" applyProtection="1">
      <alignment vertical="center"/>
      <protection locked="0"/>
    </xf>
    <xf numFmtId="0" fontId="2" fillId="0" borderId="0" xfId="1" applyBorder="1"/>
    <xf numFmtId="0" fontId="2" fillId="0" borderId="6" xfId="1" applyBorder="1"/>
    <xf numFmtId="0" fontId="2" fillId="4" borderId="51" xfId="1" applyFill="1" applyBorder="1"/>
    <xf numFmtId="0" fontId="2" fillId="4" borderId="52" xfId="1" applyFill="1" applyBorder="1"/>
    <xf numFmtId="0" fontId="3" fillId="4" borderId="16" xfId="1" applyFont="1" applyFill="1" applyBorder="1" applyAlignment="1">
      <alignment horizontal="left"/>
    </xf>
    <xf numFmtId="166" fontId="2" fillId="0" borderId="0" xfId="1" applyNumberFormat="1"/>
    <xf numFmtId="2" fontId="3" fillId="4" borderId="52" xfId="1" applyNumberFormat="1" applyFont="1" applyFill="1" applyBorder="1" applyAlignment="1">
      <alignment horizontal="center"/>
    </xf>
    <xf numFmtId="2" fontId="3" fillId="4" borderId="31" xfId="1" applyNumberFormat="1" applyFont="1" applyFill="1" applyBorder="1" applyAlignment="1">
      <alignment horizontal="center"/>
    </xf>
    <xf numFmtId="2" fontId="3" fillId="4" borderId="24" xfId="1" applyNumberFormat="1" applyFont="1" applyFill="1" applyBorder="1" applyAlignment="1">
      <alignment horizontal="center"/>
    </xf>
    <xf numFmtId="2" fontId="3" fillId="4" borderId="1" xfId="1" applyNumberFormat="1" applyFont="1" applyFill="1" applyBorder="1" applyAlignment="1">
      <alignment horizontal="center"/>
    </xf>
    <xf numFmtId="2" fontId="3" fillId="4" borderId="53" xfId="1" applyNumberFormat="1" applyFont="1" applyFill="1" applyBorder="1" applyAlignment="1">
      <alignment horizontal="center"/>
    </xf>
    <xf numFmtId="0" fontId="3" fillId="4" borderId="22" xfId="1" applyFont="1" applyFill="1" applyBorder="1"/>
    <xf numFmtId="0" fontId="2" fillId="4" borderId="13" xfId="1" applyFill="1" applyBorder="1"/>
    <xf numFmtId="0" fontId="2" fillId="4" borderId="16" xfId="1" applyFill="1" applyBorder="1"/>
    <xf numFmtId="0" fontId="2" fillId="4" borderId="20" xfId="1" applyFill="1" applyBorder="1"/>
    <xf numFmtId="0" fontId="2" fillId="4" borderId="8" xfId="1" applyFill="1" applyBorder="1"/>
    <xf numFmtId="2" fontId="3" fillId="4" borderId="28" xfId="1" applyNumberFormat="1" applyFont="1" applyFill="1" applyBorder="1" applyAlignment="1" applyProtection="1">
      <alignment horizontal="center" vertical="center"/>
      <protection locked="0"/>
    </xf>
    <xf numFmtId="2" fontId="3" fillId="4" borderId="29" xfId="1" applyNumberFormat="1" applyFont="1" applyFill="1" applyBorder="1" applyAlignment="1" applyProtection="1">
      <alignment horizontal="center" vertical="center"/>
      <protection locked="0"/>
    </xf>
    <xf numFmtId="0" fontId="3" fillId="4" borderId="11" xfId="1" applyFont="1" applyFill="1" applyBorder="1" applyAlignment="1" applyProtection="1">
      <protection locked="0"/>
    </xf>
    <xf numFmtId="0" fontId="2" fillId="4" borderId="11" xfId="1" applyFill="1" applyBorder="1" applyProtection="1">
      <protection locked="0"/>
    </xf>
    <xf numFmtId="0" fontId="2" fillId="4" borderId="11" xfId="1" applyFill="1" applyBorder="1" applyAlignment="1" applyProtection="1">
      <alignment vertical="center"/>
      <protection locked="0"/>
    </xf>
    <xf numFmtId="0" fontId="2" fillId="4" borderId="14" xfId="1" applyFill="1" applyBorder="1" applyProtection="1">
      <protection locked="0"/>
    </xf>
    <xf numFmtId="0" fontId="2" fillId="4" borderId="22" xfId="1" applyFill="1" applyBorder="1" applyProtection="1">
      <protection locked="0"/>
    </xf>
    <xf numFmtId="0" fontId="4" fillId="4" borderId="0" xfId="1" applyFont="1" applyFill="1" applyBorder="1" applyAlignment="1" applyProtection="1">
      <alignment vertical="center" wrapText="1"/>
      <protection locked="0"/>
    </xf>
    <xf numFmtId="0" fontId="2" fillId="4" borderId="6" xfId="1" applyFill="1" applyBorder="1" applyProtection="1">
      <protection locked="0"/>
    </xf>
    <xf numFmtId="0" fontId="3" fillId="4" borderId="0" xfId="1" applyFont="1" applyFill="1" applyBorder="1" applyAlignment="1" applyProtection="1">
      <protection locked="0"/>
    </xf>
    <xf numFmtId="0" fontId="2" fillId="4" borderId="6" xfId="1" applyFill="1" applyBorder="1" applyAlignment="1" applyProtection="1">
      <alignment horizontal="right"/>
      <protection locked="0"/>
    </xf>
    <xf numFmtId="0" fontId="3" fillId="4" borderId="16" xfId="1" applyFont="1" applyFill="1" applyBorder="1" applyProtection="1">
      <protection locked="0"/>
    </xf>
    <xf numFmtId="0" fontId="4" fillId="4" borderId="0" xfId="1" applyFont="1" applyFill="1" applyBorder="1" applyProtection="1">
      <protection locked="0"/>
    </xf>
    <xf numFmtId="0" fontId="3" fillId="4" borderId="0" xfId="1" applyFont="1" applyFill="1" applyBorder="1" applyProtection="1">
      <protection locked="0"/>
    </xf>
    <xf numFmtId="2" fontId="3" fillId="4" borderId="28" xfId="1" applyNumberFormat="1" applyFont="1" applyFill="1" applyBorder="1" applyAlignment="1" applyProtection="1">
      <alignment horizontal="center"/>
      <protection locked="0"/>
    </xf>
    <xf numFmtId="2" fontId="3" fillId="4" borderId="50" xfId="1" applyNumberFormat="1" applyFont="1" applyFill="1" applyBorder="1" applyAlignment="1" applyProtection="1">
      <alignment horizontal="center"/>
      <protection locked="0"/>
    </xf>
    <xf numFmtId="2" fontId="3" fillId="4" borderId="33" xfId="1" applyNumberFormat="1" applyFont="1" applyFill="1" applyBorder="1" applyAlignment="1" applyProtection="1">
      <alignment horizontal="center"/>
      <protection locked="0"/>
    </xf>
    <xf numFmtId="0" fontId="2" fillId="4" borderId="24" xfId="1" applyFill="1" applyBorder="1" applyAlignment="1" applyProtection="1">
      <alignment horizontal="center"/>
      <protection locked="0"/>
    </xf>
    <xf numFmtId="0" fontId="2" fillId="4" borderId="25" xfId="1" applyFill="1" applyBorder="1" applyAlignment="1" applyProtection="1">
      <alignment horizontal="center"/>
      <protection locked="0"/>
    </xf>
    <xf numFmtId="0" fontId="3" fillId="4" borderId="5" xfId="1" applyFont="1" applyFill="1" applyBorder="1" applyProtection="1">
      <protection locked="0"/>
    </xf>
    <xf numFmtId="0" fontId="3" fillId="4" borderId="3" xfId="1" applyFont="1" applyFill="1" applyBorder="1" applyAlignment="1" applyProtection="1">
      <alignment horizontal="center"/>
      <protection locked="0"/>
    </xf>
    <xf numFmtId="0" fontId="3" fillId="4" borderId="4" xfId="1" applyFont="1" applyFill="1" applyBorder="1" applyAlignment="1" applyProtection="1">
      <alignment horizontal="center"/>
      <protection locked="0"/>
    </xf>
    <xf numFmtId="0" fontId="3" fillId="4" borderId="20" xfId="1" applyFont="1" applyFill="1" applyBorder="1" applyProtection="1">
      <protection locked="0"/>
    </xf>
    <xf numFmtId="0" fontId="3" fillId="4" borderId="8" xfId="1" applyFont="1" applyFill="1" applyBorder="1" applyProtection="1">
      <protection locked="0"/>
    </xf>
    <xf numFmtId="0" fontId="3" fillId="4" borderId="7" xfId="1" applyFont="1" applyFill="1" applyBorder="1" applyAlignment="1" applyProtection="1">
      <alignment horizontal="center"/>
      <protection locked="0"/>
    </xf>
    <xf numFmtId="0" fontId="3" fillId="4" borderId="8" xfId="1" applyFont="1" applyFill="1" applyBorder="1" applyAlignment="1" applyProtection="1">
      <alignment horizontal="center"/>
      <protection locked="0"/>
    </xf>
    <xf numFmtId="0" fontId="2" fillId="4" borderId="0" xfId="1" applyFill="1" applyBorder="1" applyProtection="1">
      <protection locked="0"/>
    </xf>
    <xf numFmtId="164" fontId="3" fillId="4" borderId="18" xfId="1" applyNumberFormat="1" applyFont="1" applyFill="1" applyBorder="1" applyAlignment="1">
      <alignment horizontal="center"/>
    </xf>
    <xf numFmtId="164" fontId="3" fillId="4" borderId="19" xfId="1" applyNumberFormat="1" applyFont="1" applyFill="1" applyBorder="1" applyAlignment="1">
      <alignment horizontal="center"/>
    </xf>
    <xf numFmtId="0" fontId="2" fillId="4" borderId="0" xfId="1" applyFill="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4" borderId="8" xfId="1" applyFont="1" applyFill="1" applyBorder="1" applyAlignment="1" applyProtection="1">
      <alignment horizontal="left" vertical="center" wrapText="1"/>
      <protection locked="0"/>
    </xf>
    <xf numFmtId="0" fontId="3" fillId="4" borderId="18" xfId="1" applyFont="1" applyFill="1" applyBorder="1" applyAlignment="1">
      <alignment horizontal="left" wrapText="1"/>
    </xf>
    <xf numFmtId="0" fontId="3" fillId="4" borderId="19" xfId="1" applyFont="1" applyFill="1" applyBorder="1" applyAlignment="1">
      <alignment horizontal="left" wrapText="1"/>
    </xf>
    <xf numFmtId="0" fontId="3" fillId="4" borderId="38" xfId="0" applyFont="1" applyFill="1" applyBorder="1" applyAlignment="1">
      <alignment horizontal="left" vertical="center"/>
    </xf>
    <xf numFmtId="0" fontId="3" fillId="4" borderId="40" xfId="0" applyFont="1" applyFill="1" applyBorder="1" applyAlignment="1">
      <alignment horizontal="left" vertical="center"/>
    </xf>
    <xf numFmtId="2" fontId="3" fillId="4" borderId="18" xfId="1" applyNumberFormat="1" applyFont="1" applyFill="1" applyBorder="1" applyAlignment="1">
      <alignment horizontal="center"/>
    </xf>
    <xf numFmtId="2" fontId="3" fillId="4" borderId="19" xfId="1" applyNumberFormat="1" applyFont="1" applyFill="1" applyBorder="1" applyAlignment="1">
      <alignment horizontal="center"/>
    </xf>
    <xf numFmtId="0" fontId="4" fillId="0" borderId="23" xfId="1" applyFont="1" applyBorder="1" applyAlignment="1">
      <alignment horizontal="left" vertical="center"/>
    </xf>
    <xf numFmtId="0" fontId="3" fillId="0" borderId="25" xfId="1" applyFont="1" applyBorder="1" applyAlignment="1">
      <alignment horizontal="left" vertical="center"/>
    </xf>
    <xf numFmtId="14" fontId="3" fillId="4" borderId="0" xfId="1" applyNumberFormat="1" applyFont="1" applyFill="1" applyBorder="1" applyAlignment="1" applyProtection="1">
      <alignment horizontal="center"/>
      <protection locked="0"/>
    </xf>
    <xf numFmtId="0" fontId="3" fillId="5" borderId="13"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25" xfId="1" applyFont="1" applyFill="1" applyBorder="1" applyAlignment="1">
      <alignment horizontal="center" vertical="center" wrapText="1"/>
    </xf>
    <xf numFmtId="165" fontId="3" fillId="4" borderId="49" xfId="0" applyNumberFormat="1" applyFont="1" applyFill="1" applyBorder="1" applyAlignment="1" applyProtection="1">
      <alignment horizontal="right" vertical="center"/>
      <protection locked="0"/>
    </xf>
    <xf numFmtId="165" fontId="3" fillId="4" borderId="34" xfId="0" applyNumberFormat="1" applyFont="1" applyFill="1" applyBorder="1" applyAlignment="1" applyProtection="1">
      <alignment horizontal="right" vertical="center"/>
      <protection locked="0"/>
    </xf>
    <xf numFmtId="166" fontId="3" fillId="4" borderId="35" xfId="0" applyNumberFormat="1" applyFont="1" applyFill="1" applyBorder="1" applyAlignment="1" applyProtection="1">
      <alignment horizontal="right" vertical="center"/>
    </xf>
    <xf numFmtId="166" fontId="3" fillId="4" borderId="36" xfId="0" applyNumberFormat="1" applyFont="1" applyFill="1" applyBorder="1" applyAlignment="1" applyProtection="1">
      <alignment horizontal="right" vertical="center"/>
    </xf>
    <xf numFmtId="0" fontId="3" fillId="5" borderId="17" xfId="1" applyFont="1" applyFill="1" applyBorder="1" applyAlignment="1">
      <alignment horizontal="center" vertical="center" wrapText="1"/>
    </xf>
    <xf numFmtId="0" fontId="3" fillId="5" borderId="37" xfId="1" applyFont="1" applyFill="1" applyBorder="1" applyAlignment="1">
      <alignment horizontal="center" vertical="center" wrapText="1"/>
    </xf>
    <xf numFmtId="0" fontId="3" fillId="5" borderId="26" xfId="1" applyFont="1" applyFill="1" applyBorder="1" applyAlignment="1">
      <alignment horizontal="center" vertical="center" wrapText="1"/>
    </xf>
    <xf numFmtId="0" fontId="3" fillId="5" borderId="38" xfId="1" applyFont="1" applyFill="1" applyBorder="1" applyAlignment="1">
      <alignment horizontal="center" vertical="center" wrapText="1"/>
    </xf>
    <xf numFmtId="0" fontId="3" fillId="5" borderId="39" xfId="1" applyFont="1" applyFill="1" applyBorder="1" applyAlignment="1">
      <alignment horizontal="center" vertical="center" wrapText="1"/>
    </xf>
    <xf numFmtId="0" fontId="3" fillId="5" borderId="40" xfId="1" applyFont="1" applyFill="1" applyBorder="1" applyAlignment="1">
      <alignment horizontal="center" vertical="center" wrapText="1"/>
    </xf>
    <xf numFmtId="0" fontId="3" fillId="0" borderId="0" xfId="1" applyFont="1" applyAlignment="1">
      <alignment horizontal="center"/>
    </xf>
    <xf numFmtId="0" fontId="3" fillId="4" borderId="13"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4" borderId="22" xfId="1" applyFont="1" applyFill="1" applyBorder="1" applyAlignment="1">
      <alignment horizontal="center" vertical="center" wrapText="1"/>
    </xf>
    <xf numFmtId="0" fontId="3" fillId="4" borderId="13" xfId="1" applyFont="1" applyFill="1" applyBorder="1" applyAlignment="1" applyProtection="1">
      <alignment horizontal="center" vertical="center"/>
      <protection locked="0"/>
    </xf>
    <xf numFmtId="0" fontId="3" fillId="4" borderId="16" xfId="1" applyFont="1" applyFill="1" applyBorder="1" applyAlignment="1" applyProtection="1">
      <alignment horizontal="center" vertical="center"/>
      <protection locked="0"/>
    </xf>
    <xf numFmtId="0" fontId="3" fillId="5" borderId="23" xfId="1" applyFont="1" applyFill="1" applyBorder="1" applyAlignment="1">
      <alignment horizontal="center" vertical="center" wrapText="1"/>
    </xf>
    <xf numFmtId="2" fontId="3" fillId="4" borderId="17" xfId="1" applyNumberFormat="1" applyFont="1" applyFill="1" applyBorder="1" applyAlignment="1">
      <alignment horizontal="center"/>
    </xf>
    <xf numFmtId="2" fontId="3" fillId="4" borderId="26" xfId="1" applyNumberFormat="1" applyFont="1" applyFill="1" applyBorder="1" applyAlignment="1">
      <alignment horizontal="center"/>
    </xf>
    <xf numFmtId="0" fontId="3" fillId="4" borderId="14" xfId="1" applyFont="1" applyFill="1" applyBorder="1" applyAlignment="1" applyProtection="1">
      <alignment horizontal="center" vertical="center"/>
      <protection locked="0"/>
    </xf>
    <xf numFmtId="0" fontId="3" fillId="4" borderId="5" xfId="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3" fillId="4" borderId="20" xfId="1" applyFont="1" applyFill="1" applyBorder="1" applyAlignment="1" applyProtection="1">
      <alignment horizontal="center" vertical="center"/>
      <protection locked="0"/>
    </xf>
    <xf numFmtId="0" fontId="3" fillId="4" borderId="22" xfId="1" applyFont="1" applyFill="1" applyBorder="1" applyAlignment="1" applyProtection="1">
      <alignment horizontal="center" vertical="center"/>
      <protection locked="0"/>
    </xf>
    <xf numFmtId="0" fontId="3" fillId="4" borderId="20" xfId="1" applyFont="1" applyFill="1" applyBorder="1" applyAlignment="1" applyProtection="1">
      <alignment horizontal="center" wrapText="1"/>
      <protection locked="0"/>
    </xf>
    <xf numFmtId="0" fontId="3" fillId="4" borderId="8" xfId="1" applyFont="1" applyFill="1" applyBorder="1" applyAlignment="1" applyProtection="1">
      <alignment horizontal="center" wrapText="1"/>
      <protection locked="0"/>
    </xf>
    <xf numFmtId="0" fontId="3" fillId="4" borderId="22" xfId="1" applyFont="1" applyFill="1" applyBorder="1" applyAlignment="1" applyProtection="1">
      <alignment horizontal="center" wrapText="1"/>
      <protection locked="0"/>
    </xf>
    <xf numFmtId="0" fontId="2" fillId="4" borderId="33" xfId="1" applyFill="1" applyBorder="1" applyAlignment="1">
      <alignment horizontal="center"/>
    </xf>
    <xf numFmtId="0" fontId="2" fillId="4" borderId="31" xfId="1" applyFill="1" applyBorder="1" applyAlignment="1">
      <alignment horizontal="center"/>
    </xf>
    <xf numFmtId="0" fontId="3" fillId="4" borderId="8" xfId="1" applyFont="1" applyFill="1" applyBorder="1" applyAlignment="1" applyProtection="1">
      <alignment horizontal="left"/>
      <protection locked="0"/>
    </xf>
    <xf numFmtId="0" fontId="3" fillId="4" borderId="16" xfId="1" applyFont="1" applyFill="1" applyBorder="1" applyAlignment="1" applyProtection="1">
      <alignment horizontal="center"/>
      <protection locked="0"/>
    </xf>
    <xf numFmtId="0" fontId="3" fillId="4" borderId="16" xfId="1" applyFont="1" applyFill="1" applyBorder="1" applyAlignment="1" applyProtection="1">
      <alignment horizontal="left"/>
      <protection locked="0"/>
    </xf>
    <xf numFmtId="0" fontId="2" fillId="2" borderId="13" xfId="1" applyFill="1" applyBorder="1" applyAlignment="1">
      <alignment horizontal="center"/>
    </xf>
    <xf numFmtId="0" fontId="2" fillId="2" borderId="14" xfId="1" applyFill="1" applyBorder="1" applyAlignment="1">
      <alignment horizontal="center"/>
    </xf>
    <xf numFmtId="0" fontId="2" fillId="2" borderId="5" xfId="1" applyFill="1" applyBorder="1" applyAlignment="1">
      <alignment horizontal="center"/>
    </xf>
    <xf numFmtId="0" fontId="2" fillId="4" borderId="6" xfId="1" applyFill="1" applyBorder="1" applyAlignment="1">
      <alignment horizontal="center"/>
    </xf>
    <xf numFmtId="0" fontId="2" fillId="2" borderId="20" xfId="1" applyFill="1" applyBorder="1" applyAlignment="1">
      <alignment horizontal="center"/>
    </xf>
    <xf numFmtId="0" fontId="2" fillId="4" borderId="22" xfId="1" applyFill="1" applyBorder="1" applyAlignment="1">
      <alignment horizontal="center"/>
    </xf>
    <xf numFmtId="0" fontId="3" fillId="4" borderId="9" xfId="1" applyFont="1" applyFill="1" applyBorder="1" applyAlignment="1" applyProtection="1">
      <alignment horizontal="center"/>
      <protection locked="0"/>
    </xf>
    <xf numFmtId="0" fontId="3" fillId="4" borderId="10" xfId="1" applyFont="1" applyFill="1" applyBorder="1" applyAlignment="1" applyProtection="1">
      <alignment horizontal="center"/>
      <protection locked="0"/>
    </xf>
    <xf numFmtId="14" fontId="3" fillId="4" borderId="9" xfId="1" applyNumberFormat="1" applyFont="1" applyFill="1" applyBorder="1" applyAlignment="1" applyProtection="1">
      <alignment horizontal="center"/>
      <protection locked="0"/>
    </xf>
    <xf numFmtId="14" fontId="3" fillId="4" borderId="10" xfId="1" applyNumberFormat="1" applyFont="1" applyFill="1" applyBorder="1" applyAlignment="1" applyProtection="1">
      <alignment horizontal="center"/>
      <protection locked="0"/>
    </xf>
    <xf numFmtId="0" fontId="3" fillId="4" borderId="9" xfId="1" applyNumberFormat="1" applyFont="1" applyFill="1" applyBorder="1" applyAlignment="1" applyProtection="1">
      <alignment horizontal="center" vertical="center"/>
      <protection locked="0"/>
    </xf>
    <xf numFmtId="49" fontId="3" fillId="4" borderId="10" xfId="1" applyNumberFormat="1" applyFont="1" applyFill="1" applyBorder="1" applyAlignment="1" applyProtection="1">
      <alignment horizontal="center" vertical="center"/>
      <protection locked="0"/>
    </xf>
    <xf numFmtId="0" fontId="3" fillId="3" borderId="13"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4" borderId="9" xfId="1" applyFont="1" applyFill="1" applyBorder="1" applyAlignment="1" applyProtection="1">
      <alignment horizontal="left"/>
      <protection locked="0"/>
    </xf>
    <xf numFmtId="0" fontId="3" fillId="4" borderId="10" xfId="1" applyFont="1" applyFill="1" applyBorder="1" applyAlignment="1" applyProtection="1">
      <alignment horizontal="left"/>
      <protection locked="0"/>
    </xf>
    <xf numFmtId="0" fontId="4" fillId="4" borderId="0" xfId="1" applyFont="1" applyFill="1" applyBorder="1" applyAlignment="1">
      <alignment horizontal="left" vertical="center" wrapText="1"/>
    </xf>
    <xf numFmtId="0" fontId="3" fillId="4" borderId="0" xfId="1" applyFont="1" applyFill="1" applyBorder="1" applyAlignment="1" applyProtection="1">
      <alignment horizontal="left"/>
      <protection locked="0"/>
    </xf>
    <xf numFmtId="0" fontId="3" fillId="4" borderId="13" xfId="1" applyFont="1" applyFill="1" applyBorder="1" applyAlignment="1">
      <alignment horizontal="center" vertical="center"/>
    </xf>
    <xf numFmtId="0" fontId="3" fillId="4" borderId="16" xfId="1" applyFont="1" applyFill="1" applyBorder="1" applyAlignment="1">
      <alignment horizontal="center" vertical="center"/>
    </xf>
    <xf numFmtId="0" fontId="3" fillId="4" borderId="20"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17" xfId="1" applyFont="1" applyFill="1" applyBorder="1" applyAlignment="1">
      <alignment horizontal="left" vertical="center"/>
    </xf>
    <xf numFmtId="0" fontId="3" fillId="4" borderId="26" xfId="1" applyFont="1" applyFill="1" applyBorder="1" applyAlignment="1">
      <alignment horizontal="left" vertical="center"/>
    </xf>
    <xf numFmtId="0" fontId="3" fillId="4" borderId="18" xfId="1" applyFont="1" applyFill="1" applyBorder="1" applyAlignment="1">
      <alignment horizontal="left" vertical="center"/>
    </xf>
    <xf numFmtId="0" fontId="3" fillId="4" borderId="19" xfId="1" applyFont="1" applyFill="1" applyBorder="1" applyAlignment="1">
      <alignment horizontal="left" vertical="center"/>
    </xf>
    <xf numFmtId="0" fontId="3" fillId="4" borderId="18" xfId="0" applyFont="1" applyFill="1" applyBorder="1" applyAlignment="1">
      <alignment horizontal="left" vertical="center"/>
    </xf>
    <xf numFmtId="0" fontId="3" fillId="4" borderId="19" xfId="0" applyFont="1" applyFill="1" applyBorder="1" applyAlignment="1">
      <alignment horizontal="left" vertical="center"/>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10" xfId="1" applyFont="1" applyFill="1" applyBorder="1" applyAlignment="1">
      <alignment horizontal="right"/>
    </xf>
    <xf numFmtId="0" fontId="3" fillId="4" borderId="11" xfId="1" applyFont="1" applyFill="1" applyBorder="1" applyAlignment="1">
      <alignment horizontal="right"/>
    </xf>
    <xf numFmtId="0" fontId="3" fillId="4" borderId="9" xfId="1" applyFont="1" applyFill="1" applyBorder="1" applyAlignment="1">
      <alignment horizontal="center"/>
    </xf>
    <xf numFmtId="0" fontId="3" fillId="4" borderId="10" xfId="1" applyFont="1" applyFill="1" applyBorder="1" applyAlignment="1">
      <alignment horizontal="center"/>
    </xf>
    <xf numFmtId="14" fontId="3" fillId="4" borderId="9" xfId="1" applyNumberFormat="1" applyFont="1" applyFill="1" applyBorder="1" applyAlignment="1">
      <alignment horizontal="center"/>
    </xf>
    <xf numFmtId="14" fontId="3" fillId="4" borderId="10" xfId="1" applyNumberFormat="1" applyFont="1" applyFill="1" applyBorder="1" applyAlignment="1">
      <alignment horizontal="center"/>
    </xf>
    <xf numFmtId="0" fontId="3" fillId="4" borderId="9" xfId="1" applyNumberFormat="1" applyFont="1" applyFill="1" applyBorder="1" applyAlignment="1">
      <alignment horizontal="center" vertical="center"/>
    </xf>
    <xf numFmtId="49" fontId="3" fillId="4" borderId="10" xfId="1" applyNumberFormat="1" applyFont="1" applyFill="1" applyBorder="1" applyAlignment="1">
      <alignment horizontal="center" vertical="center"/>
    </xf>
    <xf numFmtId="0" fontId="3" fillId="4" borderId="13" xfId="1" applyFont="1" applyFill="1" applyBorder="1" applyAlignment="1" applyProtection="1">
      <alignment horizontal="center"/>
    </xf>
    <xf numFmtId="0" fontId="3" fillId="4" borderId="16" xfId="1" applyFont="1" applyFill="1" applyBorder="1" applyAlignment="1" applyProtection="1">
      <alignment horizontal="center"/>
    </xf>
    <xf numFmtId="0" fontId="3" fillId="4" borderId="16" xfId="1" applyFont="1" applyFill="1" applyBorder="1" applyAlignment="1">
      <alignment horizontal="center"/>
    </xf>
    <xf numFmtId="14" fontId="3" fillId="4" borderId="5" xfId="1" applyNumberFormat="1" applyFont="1" applyFill="1" applyBorder="1" applyAlignment="1">
      <alignment horizontal="center"/>
    </xf>
    <xf numFmtId="14" fontId="3" fillId="4" borderId="0" xfId="1" applyNumberFormat="1" applyFont="1" applyFill="1" applyBorder="1" applyAlignment="1">
      <alignment horizontal="center"/>
    </xf>
    <xf numFmtId="0" fontId="3" fillId="4" borderId="0" xfId="1" applyFont="1" applyFill="1" applyBorder="1" applyAlignment="1">
      <alignment horizontal="center" vertical="center" wrapText="1"/>
    </xf>
    <xf numFmtId="0" fontId="2" fillId="4" borderId="0" xfId="1" applyFill="1" applyBorder="1" applyAlignment="1">
      <alignment horizontal="center"/>
    </xf>
    <xf numFmtId="0" fontId="3" fillId="4" borderId="5" xfId="1" applyFont="1" applyFill="1" applyBorder="1" applyAlignment="1">
      <alignment horizontal="left"/>
    </xf>
    <xf numFmtId="0" fontId="3" fillId="4" borderId="0" xfId="1" applyFont="1" applyFill="1" applyBorder="1" applyAlignment="1">
      <alignment horizontal="left"/>
    </xf>
    <xf numFmtId="0" fontId="3" fillId="4" borderId="5"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20" xfId="1" applyFont="1" applyFill="1" applyBorder="1" applyAlignment="1">
      <alignment horizontal="left" vertical="center" wrapText="1"/>
    </xf>
    <xf numFmtId="0" fontId="3" fillId="4" borderId="8" xfId="1" applyFont="1" applyFill="1" applyBorder="1" applyAlignment="1">
      <alignment horizontal="left" vertical="center" wrapText="1"/>
    </xf>
    <xf numFmtId="2" fontId="3" fillId="4" borderId="45" xfId="1" applyNumberFormat="1" applyFont="1" applyFill="1" applyBorder="1" applyAlignment="1">
      <alignment horizontal="center"/>
    </xf>
    <xf numFmtId="2" fontId="3" fillId="4" borderId="46" xfId="1" applyNumberFormat="1" applyFont="1" applyFill="1" applyBorder="1" applyAlignment="1">
      <alignment horizontal="center"/>
    </xf>
    <xf numFmtId="2" fontId="3" fillId="4" borderId="47" xfId="1" applyNumberFormat="1" applyFont="1" applyFill="1" applyBorder="1" applyAlignment="1">
      <alignment horizontal="center"/>
    </xf>
    <xf numFmtId="2" fontId="3" fillId="4" borderId="48" xfId="1" applyNumberFormat="1" applyFont="1" applyFill="1" applyBorder="1" applyAlignment="1">
      <alignment horizontal="center"/>
    </xf>
    <xf numFmtId="0" fontId="3" fillId="4" borderId="20" xfId="1" applyFont="1" applyFill="1" applyBorder="1" applyAlignment="1">
      <alignment horizontal="center" wrapText="1"/>
    </xf>
    <xf numFmtId="0" fontId="3" fillId="4" borderId="8" xfId="1" applyFont="1" applyFill="1" applyBorder="1" applyAlignment="1">
      <alignment horizontal="center" wrapText="1"/>
    </xf>
    <xf numFmtId="0" fontId="3" fillId="4" borderId="22" xfId="1" applyFont="1" applyFill="1" applyBorder="1" applyAlignment="1">
      <alignment horizontal="center" wrapText="1"/>
    </xf>
    <xf numFmtId="0" fontId="3" fillId="5" borderId="16" xfId="1" applyFont="1" applyFill="1" applyBorder="1" applyAlignment="1">
      <alignment horizontal="center" vertical="center" wrapText="1"/>
    </xf>
    <xf numFmtId="0" fontId="3" fillId="5" borderId="0" xfId="1" applyFont="1" applyFill="1" applyBorder="1" applyAlignment="1">
      <alignment horizontal="center" vertical="center" wrapText="1"/>
    </xf>
    <xf numFmtId="0" fontId="3" fillId="5" borderId="20" xfId="1" applyFont="1" applyFill="1" applyBorder="1" applyAlignment="1">
      <alignment horizontal="center" vertical="center" wrapText="1"/>
    </xf>
    <xf numFmtId="0" fontId="3" fillId="5" borderId="8"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2" fillId="4" borderId="50" xfId="0" applyNumberFormat="1" applyFont="1" applyFill="1" applyBorder="1" applyAlignment="1" applyProtection="1">
      <alignment horizontal="left"/>
      <protection locked="0"/>
    </xf>
    <xf numFmtId="0" fontId="2" fillId="4" borderId="12" xfId="0" applyNumberFormat="1" applyFont="1" applyFill="1" applyBorder="1" applyAlignment="1" applyProtection="1">
      <alignment horizontal="left"/>
      <protection locked="0"/>
    </xf>
    <xf numFmtId="0" fontId="2" fillId="4" borderId="41" xfId="0" applyNumberFormat="1" applyFont="1" applyFill="1" applyBorder="1" applyAlignment="1" applyProtection="1">
      <alignment horizontal="left"/>
      <protection locked="0"/>
    </xf>
    <xf numFmtId="2" fontId="3" fillId="4" borderId="43" xfId="1" applyNumberFormat="1" applyFont="1" applyFill="1" applyBorder="1" applyAlignment="1">
      <alignment horizontal="center"/>
    </xf>
    <xf numFmtId="2" fontId="3" fillId="4" borderId="44" xfId="1" applyNumberFormat="1" applyFont="1" applyFill="1" applyBorder="1" applyAlignment="1">
      <alignment horizontal="center"/>
    </xf>
    <xf numFmtId="164" fontId="3" fillId="4" borderId="45" xfId="1" applyNumberFormat="1" applyFont="1" applyFill="1" applyBorder="1" applyAlignment="1">
      <alignment horizontal="center"/>
    </xf>
    <xf numFmtId="164" fontId="3" fillId="4" borderId="46" xfId="1" applyNumberFormat="1" applyFont="1" applyFill="1" applyBorder="1" applyAlignment="1">
      <alignment horizontal="center"/>
    </xf>
    <xf numFmtId="0" fontId="2" fillId="4" borderId="9" xfId="1" applyFill="1" applyBorder="1" applyAlignment="1">
      <alignment horizontal="center"/>
    </xf>
    <xf numFmtId="0" fontId="2" fillId="4" borderId="11" xfId="1" applyFill="1" applyBorder="1" applyAlignment="1">
      <alignment horizontal="center"/>
    </xf>
    <xf numFmtId="0" fontId="3" fillId="4" borderId="1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xf>
    <xf numFmtId="0" fontId="3" fillId="4" borderId="22"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000">
                <a:latin typeface="Arial" pitchFamily="34" charset="0"/>
                <a:cs typeface="Arial" pitchFamily="34" charset="0"/>
              </a:rPr>
              <a:t>CURVA GRANULOMÈTRICA</a:t>
            </a:r>
          </a:p>
        </c:rich>
      </c:tx>
      <c:layout>
        <c:manualLayout>
          <c:xMode val="edge"/>
          <c:yMode val="edge"/>
          <c:x val="0.30495822397200351"/>
          <c:y val="8.3125519534497094E-3"/>
        </c:manualLayout>
      </c:layout>
      <c:overlay val="0"/>
    </c:title>
    <c:autoTitleDeleted val="0"/>
    <c:plotArea>
      <c:layout/>
      <c:scatterChart>
        <c:scatterStyle val="smoothMarker"/>
        <c:varyColors val="0"/>
        <c:ser>
          <c:idx val="0"/>
          <c:order val="0"/>
          <c:xVal>
            <c:numRef>
              <c:f>'FORMATO DE CALCULO'!$B$20:$B$37</c:f>
              <c:numCache>
                <c:formatCode>0.00</c:formatCode>
                <c:ptCount val="18"/>
                <c:pt idx="0">
                  <c:v>76.2</c:v>
                </c:pt>
                <c:pt idx="1">
                  <c:v>63.5</c:v>
                </c:pt>
                <c:pt idx="2">
                  <c:v>50.8</c:v>
                </c:pt>
                <c:pt idx="3">
                  <c:v>38.1</c:v>
                </c:pt>
                <c:pt idx="4">
                  <c:v>25.4</c:v>
                </c:pt>
                <c:pt idx="5">
                  <c:v>19.05</c:v>
                </c:pt>
                <c:pt idx="6">
                  <c:v>12.7</c:v>
                </c:pt>
                <c:pt idx="7">
                  <c:v>9.5299999999999994</c:v>
                </c:pt>
                <c:pt idx="8" formatCode="0.000">
                  <c:v>4.75</c:v>
                </c:pt>
                <c:pt idx="9" formatCode="0.000">
                  <c:v>2</c:v>
                </c:pt>
                <c:pt idx="10" formatCode="0.000">
                  <c:v>0.84</c:v>
                </c:pt>
                <c:pt idx="11" formatCode="0.000">
                  <c:v>0.42</c:v>
                </c:pt>
                <c:pt idx="12" formatCode="0.000">
                  <c:v>0.29699999999999999</c:v>
                </c:pt>
                <c:pt idx="13" formatCode="0.000">
                  <c:v>0.25</c:v>
                </c:pt>
                <c:pt idx="14" formatCode="0.000">
                  <c:v>0.21</c:v>
                </c:pt>
                <c:pt idx="15" formatCode="0.000">
                  <c:v>0.18</c:v>
                </c:pt>
                <c:pt idx="16" formatCode="0.000">
                  <c:v>0.14899999999999999</c:v>
                </c:pt>
                <c:pt idx="17" formatCode="0.000">
                  <c:v>7.4999999999999997E-2</c:v>
                </c:pt>
              </c:numCache>
            </c:numRef>
          </c:xVal>
          <c:yVal>
            <c:numRef>
              <c:f>'FORMATO DE CALCULO'!$C$20:$C$37</c:f>
              <c:numCache>
                <c:formatCode>0.00</c:formatCode>
                <c:ptCount val="18"/>
              </c:numCache>
            </c:numRef>
          </c:yVal>
          <c:smooth val="1"/>
        </c:ser>
        <c:ser>
          <c:idx val="1"/>
          <c:order val="1"/>
          <c:marker>
            <c:symbol val="circle"/>
            <c:size val="4"/>
          </c:marker>
          <c:xVal>
            <c:numRef>
              <c:f>'FORMATO DE CALCULO'!$B$20:$B$37</c:f>
              <c:numCache>
                <c:formatCode>0.00</c:formatCode>
                <c:ptCount val="18"/>
                <c:pt idx="0">
                  <c:v>76.2</c:v>
                </c:pt>
                <c:pt idx="1">
                  <c:v>63.5</c:v>
                </c:pt>
                <c:pt idx="2">
                  <c:v>50.8</c:v>
                </c:pt>
                <c:pt idx="3">
                  <c:v>38.1</c:v>
                </c:pt>
                <c:pt idx="4">
                  <c:v>25.4</c:v>
                </c:pt>
                <c:pt idx="5">
                  <c:v>19.05</c:v>
                </c:pt>
                <c:pt idx="6">
                  <c:v>12.7</c:v>
                </c:pt>
                <c:pt idx="7">
                  <c:v>9.5299999999999994</c:v>
                </c:pt>
                <c:pt idx="8" formatCode="0.000">
                  <c:v>4.75</c:v>
                </c:pt>
                <c:pt idx="9" formatCode="0.000">
                  <c:v>2</c:v>
                </c:pt>
                <c:pt idx="10" formatCode="0.000">
                  <c:v>0.84</c:v>
                </c:pt>
                <c:pt idx="11" formatCode="0.000">
                  <c:v>0.42</c:v>
                </c:pt>
                <c:pt idx="12" formatCode="0.000">
                  <c:v>0.29699999999999999</c:v>
                </c:pt>
                <c:pt idx="13" formatCode="0.000">
                  <c:v>0.25</c:v>
                </c:pt>
                <c:pt idx="14" formatCode="0.000">
                  <c:v>0.21</c:v>
                </c:pt>
                <c:pt idx="15" formatCode="0.000">
                  <c:v>0.18</c:v>
                </c:pt>
                <c:pt idx="16" formatCode="0.000">
                  <c:v>0.14899999999999999</c:v>
                </c:pt>
                <c:pt idx="17" formatCode="0.000">
                  <c:v>7.4999999999999997E-2</c:v>
                </c:pt>
              </c:numCache>
            </c:numRef>
          </c:xVal>
          <c:yVal>
            <c:numRef>
              <c:f>'FORMATO DE CALCULO'!$G$20:$G$37</c:f>
              <c:numCache>
                <c:formatCode>0.00</c:formatCode>
                <c:ptCount val="18"/>
                <c:pt idx="0">
                  <c:v>100</c:v>
                </c:pt>
                <c:pt idx="1">
                  <c:v>94.736842105263165</c:v>
                </c:pt>
                <c:pt idx="2">
                  <c:v>86.84210526315789</c:v>
                </c:pt>
                <c:pt idx="3">
                  <c:v>78.94736842105263</c:v>
                </c:pt>
                <c:pt idx="4">
                  <c:v>73.684210526315795</c:v>
                </c:pt>
                <c:pt idx="5">
                  <c:v>68.421052631578945</c:v>
                </c:pt>
                <c:pt idx="6">
                  <c:v>63.15789473684211</c:v>
                </c:pt>
                <c:pt idx="7">
                  <c:v>57.894736842105267</c:v>
                </c:pt>
                <c:pt idx="8">
                  <c:v>52.631578947368425</c:v>
                </c:pt>
                <c:pt idx="9">
                  <c:v>47.368421052631582</c:v>
                </c:pt>
                <c:pt idx="10">
                  <c:v>42.10526315789474</c:v>
                </c:pt>
                <c:pt idx="11">
                  <c:v>39.473684210526322</c:v>
                </c:pt>
                <c:pt idx="12">
                  <c:v>36.842105263157904</c:v>
                </c:pt>
                <c:pt idx="13">
                  <c:v>31.578947368421069</c:v>
                </c:pt>
                <c:pt idx="14">
                  <c:v>26.315789473684234</c:v>
                </c:pt>
                <c:pt idx="15">
                  <c:v>21.052631578947398</c:v>
                </c:pt>
                <c:pt idx="16">
                  <c:v>15.789473684210563</c:v>
                </c:pt>
                <c:pt idx="17">
                  <c:v>10.526315789473728</c:v>
                </c:pt>
              </c:numCache>
            </c:numRef>
          </c:yVal>
          <c:smooth val="1"/>
        </c:ser>
        <c:ser>
          <c:idx val="2"/>
          <c:order val="2"/>
          <c:spPr>
            <a:ln w="1270">
              <a:solidFill>
                <a:srgbClr val="FF0000"/>
              </a:solidFill>
            </a:ln>
          </c:spPr>
          <c:marker>
            <c:symbol val="none"/>
          </c:marker>
          <c:xVal>
            <c:numRef>
              <c:f>'FORMATO DE CALCULO'!$O$44:$O$45</c:f>
              <c:numCache>
                <c:formatCode>General</c:formatCode>
                <c:ptCount val="2"/>
              </c:numCache>
            </c:numRef>
          </c:xVal>
          <c:yVal>
            <c:numRef>
              <c:f>'FORMATO DE CALCULO'!$P$44:$P$45</c:f>
              <c:numCache>
                <c:formatCode>General</c:formatCode>
                <c:ptCount val="2"/>
              </c:numCache>
            </c:numRef>
          </c:yVal>
          <c:smooth val="1"/>
        </c:ser>
        <c:ser>
          <c:idx val="11"/>
          <c:order val="3"/>
          <c:marker>
            <c:symbol val="none"/>
          </c:marker>
          <c:xVal>
            <c:numRef>
              <c:f>'FORMATO DE CALCULO'!$Q$55:$Q$56</c:f>
              <c:numCache>
                <c:formatCode>General</c:formatCode>
                <c:ptCount val="2"/>
              </c:numCache>
            </c:numRef>
          </c:xVal>
          <c:yVal>
            <c:numRef>
              <c:f>'FORMATO DE CALCULO'!$R$55:$R$56</c:f>
              <c:numCache>
                <c:formatCode>General</c:formatCode>
                <c:ptCount val="2"/>
              </c:numCache>
            </c:numRef>
          </c:yVal>
          <c:smooth val="1"/>
        </c:ser>
        <c:ser>
          <c:idx val="15"/>
          <c:order val="4"/>
          <c:xVal>
            <c:numRef>
              <c:f>'FORMATO DE CALCULO'!$Q$60:$Q$60</c:f>
              <c:numCache>
                <c:formatCode>General</c:formatCode>
                <c:ptCount val="1"/>
              </c:numCache>
            </c:numRef>
          </c:xVal>
          <c:yVal>
            <c:numRef>
              <c:f>'FORMATO DE CALCULO'!$R$60:$R$60</c:f>
              <c:numCache>
                <c:formatCode>General</c:formatCode>
                <c:ptCount val="1"/>
              </c:numCache>
            </c:numRef>
          </c:yVal>
          <c:smooth val="1"/>
        </c:ser>
        <c:ser>
          <c:idx val="16"/>
          <c:order val="5"/>
          <c:marker>
            <c:symbol val="none"/>
          </c:marker>
          <c:xVal>
            <c:numRef>
              <c:f>'FORMATO DE CALCULO'!$S$60:$S$60</c:f>
              <c:numCache>
                <c:formatCode>General</c:formatCode>
                <c:ptCount val="1"/>
              </c:numCache>
            </c:numRef>
          </c:xVal>
          <c:yVal>
            <c:numRef>
              <c:f>'FORMATO DE CALCULO'!$T$60:$T$60</c:f>
              <c:numCache>
                <c:formatCode>General</c:formatCode>
                <c:ptCount val="1"/>
              </c:numCache>
            </c:numRef>
          </c:yVal>
          <c:smooth val="1"/>
        </c:ser>
        <c:ser>
          <c:idx val="17"/>
          <c:order val="6"/>
          <c:marker>
            <c:symbol val="none"/>
          </c:marker>
          <c:xVal>
            <c:numRef>
              <c:f>'FORMATO DE CALCULO'!$U$60:$U$60</c:f>
              <c:numCache>
                <c:formatCode>General</c:formatCode>
                <c:ptCount val="1"/>
              </c:numCache>
            </c:numRef>
          </c:xVal>
          <c:yVal>
            <c:numRef>
              <c:f>'FORMATO DE CALCULO'!$V$60:$V$60</c:f>
              <c:numCache>
                <c:formatCode>General</c:formatCode>
                <c:ptCount val="1"/>
              </c:numCache>
            </c:numRef>
          </c:yVal>
          <c:smooth val="1"/>
        </c:ser>
        <c:ser>
          <c:idx val="18"/>
          <c:order val="7"/>
          <c:marker>
            <c:symbol val="none"/>
          </c:marker>
          <c:xVal>
            <c:numRef>
              <c:f>'FORMATO DE CALCULO'!$O$64:$O$65</c:f>
              <c:numCache>
                <c:formatCode>General</c:formatCode>
                <c:ptCount val="2"/>
              </c:numCache>
            </c:numRef>
          </c:xVal>
          <c:yVal>
            <c:numRef>
              <c:f>'FORMATO DE CALCULO'!$P$64:$P$65</c:f>
              <c:numCache>
                <c:formatCode>General</c:formatCode>
                <c:ptCount val="2"/>
              </c:numCache>
            </c:numRef>
          </c:yVal>
          <c:smooth val="1"/>
        </c:ser>
        <c:ser>
          <c:idx val="19"/>
          <c:order val="8"/>
          <c:marker>
            <c:symbol val="none"/>
          </c:marker>
          <c:xVal>
            <c:numRef>
              <c:f>'FORMATO DE CALCULO'!$Q$64:$Q$65</c:f>
              <c:numCache>
                <c:formatCode>General</c:formatCode>
                <c:ptCount val="2"/>
              </c:numCache>
            </c:numRef>
          </c:xVal>
          <c:yVal>
            <c:numRef>
              <c:f>'FORMATO DE CALCULO'!$R$64:$R$65</c:f>
              <c:numCache>
                <c:formatCode>General</c:formatCode>
                <c:ptCount val="2"/>
              </c:numCache>
            </c:numRef>
          </c:yVal>
          <c:smooth val="1"/>
        </c:ser>
        <c:dLbls>
          <c:showLegendKey val="0"/>
          <c:showVal val="0"/>
          <c:showCatName val="0"/>
          <c:showSerName val="0"/>
          <c:showPercent val="0"/>
          <c:showBubbleSize val="0"/>
        </c:dLbls>
        <c:axId val="267297656"/>
        <c:axId val="267294912"/>
      </c:scatterChart>
      <c:valAx>
        <c:axId val="267297656"/>
        <c:scaling>
          <c:logBase val="10"/>
          <c:orientation val="maxMin"/>
          <c:max val="100"/>
          <c:min val="1.0000000000000002E-2"/>
        </c:scaling>
        <c:delete val="0"/>
        <c:axPos val="b"/>
        <c:minorGridlines/>
        <c:title>
          <c:tx>
            <c:rich>
              <a:bodyPr/>
              <a:lstStyle/>
              <a:p>
                <a:pPr>
                  <a:defRPr/>
                </a:pPr>
                <a:r>
                  <a:rPr lang="es-ES" sz="800">
                    <a:latin typeface="Arial" pitchFamily="34" charset="0"/>
                    <a:cs typeface="Arial" pitchFamily="34" charset="0"/>
                  </a:rPr>
                  <a:t>DIÀMETRO</a:t>
                </a:r>
                <a:r>
                  <a:rPr lang="es-ES" sz="800" baseline="0">
                    <a:latin typeface="Arial" pitchFamily="34" charset="0"/>
                    <a:cs typeface="Arial" pitchFamily="34" charset="0"/>
                  </a:rPr>
                  <a:t> DE LA PARTICULA (mm)</a:t>
                </a:r>
                <a:endParaRPr lang="es-ES" sz="800">
                  <a:latin typeface="Arial" pitchFamily="34" charset="0"/>
                  <a:cs typeface="Arial" pitchFamily="34" charset="0"/>
                </a:endParaRPr>
              </a:p>
            </c:rich>
          </c:tx>
          <c:layout/>
          <c:overlay val="0"/>
        </c:title>
        <c:numFmt formatCode="0.00" sourceLinked="1"/>
        <c:majorTickMark val="out"/>
        <c:minorTickMark val="none"/>
        <c:tickLblPos val="nextTo"/>
        <c:spPr>
          <a:ln w="28575"/>
        </c:spPr>
        <c:crossAx val="267294912"/>
        <c:crosses val="autoZero"/>
        <c:crossBetween val="midCat"/>
      </c:valAx>
      <c:valAx>
        <c:axId val="267294912"/>
        <c:scaling>
          <c:orientation val="minMax"/>
        </c:scaling>
        <c:delete val="0"/>
        <c:axPos val="l"/>
        <c:majorGridlines/>
        <c:minorGridlines/>
        <c:title>
          <c:tx>
            <c:rich>
              <a:bodyPr rot="-5400000" vert="horz"/>
              <a:lstStyle/>
              <a:p>
                <a:pPr>
                  <a:defRPr/>
                </a:pPr>
                <a:r>
                  <a:rPr lang="es-ES" sz="800">
                    <a:latin typeface="Arial" pitchFamily="34" charset="0"/>
                    <a:cs typeface="Arial" pitchFamily="34" charset="0"/>
                  </a:rPr>
                  <a:t>PORCENTAJE</a:t>
                </a:r>
                <a:r>
                  <a:rPr lang="es-ES" sz="800" baseline="0">
                    <a:latin typeface="Arial" pitchFamily="34" charset="0"/>
                    <a:cs typeface="Arial" pitchFamily="34" charset="0"/>
                  </a:rPr>
                  <a:t> QUE PASA (%)</a:t>
                </a:r>
                <a:endParaRPr lang="es-ES" sz="800">
                  <a:latin typeface="Arial" pitchFamily="34" charset="0"/>
                  <a:cs typeface="Arial" pitchFamily="34" charset="0"/>
                </a:endParaRPr>
              </a:p>
            </c:rich>
          </c:tx>
          <c:layout/>
          <c:overlay val="0"/>
        </c:title>
        <c:numFmt formatCode="0" sourceLinked="0"/>
        <c:majorTickMark val="out"/>
        <c:minorTickMark val="none"/>
        <c:tickLblPos val="nextTo"/>
        <c:crossAx val="267297656"/>
        <c:crosses val="max"/>
        <c:crossBetween val="midCat"/>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tmp"/><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7620</xdr:colOff>
      <xdr:row>8</xdr:row>
      <xdr:rowOff>0</xdr:rowOff>
    </xdr:to>
    <xdr:sp macro="" textlink="">
      <xdr:nvSpPr>
        <xdr:cNvPr id="14"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9"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0"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1"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2"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3"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4"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5"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6"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7"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8"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9"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0"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1"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2"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3"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4"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5"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6"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7"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8"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9"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0"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1"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2"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3"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4"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5"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6"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7"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8"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9"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0"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1"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2"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3"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4"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5"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6"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7"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8"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9"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0"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1"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2"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3"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4"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5"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6"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7"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8"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9"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0"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1"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2"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3"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4"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5"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6"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7"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8"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9"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0"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1"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2"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3"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4"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5"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6"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7"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8"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9"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0"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1"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2"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3"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4"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5"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6"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7"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8"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9"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0"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1"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2"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3"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4"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5"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6"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7"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8"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9"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0"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1"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2"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3"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4"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5"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6"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7"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8"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9"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0"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1"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2"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3"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4"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5"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6"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7"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8"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9"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0"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1"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2"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3"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4"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5"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6"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7"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8"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9"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0"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171"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2"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3"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4"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5"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6"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7"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8"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9"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0"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1"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2"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3"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4"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5"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6"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7"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8"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9"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0"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1"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2"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3"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4"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5"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6"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7"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8"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9"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0"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1"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2"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3"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4"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5"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6"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7"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8"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9"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0"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1"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2"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3"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4"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5"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6"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7"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8"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9"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0"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1"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2"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3"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4"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5"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6"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7"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8"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9"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0"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1"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2"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3"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4"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5"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6"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7"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8"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9"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0"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1"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2"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3"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4"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5"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6"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7"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8"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9"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0"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1"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2"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3"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4"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5"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6"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7"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8"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9"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0"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1"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2"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3"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4"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5"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6"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7"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8"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9"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0"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1"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2"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3"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4"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5"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6"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7"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8"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9"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0"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1"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2"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3"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4"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5"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6"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7"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8"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9"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0"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1"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2"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3"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4"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5"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6"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7"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8"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9"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0"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1"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2"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3"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4"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5"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6"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7"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8"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9"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0"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1"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2"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3"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4"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5"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6"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7"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8"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9"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0"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1"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2"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3"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4"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5"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6"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7"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8"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329"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0"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1"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2"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3"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4"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5"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6"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7"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8"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9"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0"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1"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2"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3"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4"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5"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6"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7"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8"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9"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0"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1"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2"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3"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4"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5"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6"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7"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8"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9"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0"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1"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2"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3"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4"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5"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6"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7"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8"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9"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0"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1"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2"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3"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4"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5"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6"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7"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8"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9"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0"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1"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2"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3"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4"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5"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6"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7"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8"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9"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0"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1"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2"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3"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4"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5"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6"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7"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8"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9"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0"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1"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2"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3"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4"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5"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6"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7"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8"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9"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0"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1"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2"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3"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4"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5"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6"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7"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8"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9"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0"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1"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2"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3"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4"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5"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6"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7"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8"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9"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0"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1"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2"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3"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4"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5"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6"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7"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8"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9"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0"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1"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2"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3"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4"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5"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6"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7"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8"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9"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0"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1"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2"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3"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4"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5"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6"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7"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8"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9"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0"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1"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2"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3"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4"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5"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6"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7"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8"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9"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0"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1"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2"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3"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4"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5"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6"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7"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8"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9"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0"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1"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2"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3"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4"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5"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6"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487"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53340</xdr:colOff>
      <xdr:row>39</xdr:row>
      <xdr:rowOff>106680</xdr:rowOff>
    </xdr:from>
    <xdr:to>
      <xdr:col>7</xdr:col>
      <xdr:colOff>411480</xdr:colOff>
      <xdr:row>57</xdr:row>
      <xdr:rowOff>144780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637952</xdr:colOff>
      <xdr:row>40</xdr:row>
      <xdr:rowOff>141768</xdr:rowOff>
    </xdr:from>
    <xdr:to>
      <xdr:col>6</xdr:col>
      <xdr:colOff>249114</xdr:colOff>
      <xdr:row>41</xdr:row>
      <xdr:rowOff>117232</xdr:rowOff>
    </xdr:to>
    <xdr:sp macro="" textlink="">
      <xdr:nvSpPr>
        <xdr:cNvPr id="6" name="5 CuadroTexto"/>
        <xdr:cNvSpPr txBox="1"/>
      </xdr:nvSpPr>
      <xdr:spPr>
        <a:xfrm>
          <a:off x="637952" y="7080364"/>
          <a:ext cx="3347893" cy="136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400"/>
            <a:t>    3"</a:t>
          </a:r>
          <a:r>
            <a:rPr lang="es-ES" sz="400" baseline="0"/>
            <a:t>   2½"  2"      1½"      1"      3/4"       1/2"    3/8"            No.4                              10                            20                 40       50  60  70 80    100                200    </a:t>
          </a:r>
          <a:endParaRPr lang="es-ES" sz="400"/>
        </a:p>
      </xdr:txBody>
    </xdr:sp>
    <xdr:clientData/>
  </xdr:twoCellAnchor>
  <xdr:twoCellAnchor editAs="oneCell">
    <xdr:from>
      <xdr:col>0</xdr:col>
      <xdr:colOff>57150</xdr:colOff>
      <xdr:row>0</xdr:row>
      <xdr:rowOff>57150</xdr:rowOff>
    </xdr:from>
    <xdr:to>
      <xdr:col>1</xdr:col>
      <xdr:colOff>314325</xdr:colOff>
      <xdr:row>3</xdr:row>
      <xdr:rowOff>171450</xdr:rowOff>
    </xdr:to>
    <xdr:pic>
      <xdr:nvPicPr>
        <xdr:cNvPr id="489" name="Imagen 488" descr="Recorte de pantall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57150"/>
          <a:ext cx="1219200" cy="6381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0.14</cdr:x>
      <cdr:y>0.08611</cdr:y>
    </cdr:from>
    <cdr:to>
      <cdr:x>0.94333</cdr:x>
      <cdr:y>0.13611</cdr:y>
    </cdr:to>
    <cdr:sp macro="" textlink="">
      <cdr:nvSpPr>
        <cdr:cNvPr id="2" name="1 CuadroTexto"/>
        <cdr:cNvSpPr txBox="1"/>
      </cdr:nvSpPr>
      <cdr:spPr>
        <a:xfrm xmlns:a="http://schemas.openxmlformats.org/drawingml/2006/main">
          <a:off x="640080" y="236220"/>
          <a:ext cx="3672840" cy="137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0.13841</cdr:x>
      <cdr:y>0.08651</cdr:y>
    </cdr:from>
    <cdr:to>
      <cdr:x>0.78421</cdr:x>
      <cdr:y>0.1255</cdr:y>
    </cdr:to>
    <cdr:sp macro="" textlink="">
      <cdr:nvSpPr>
        <cdr:cNvPr id="13" name="12 CuadroTexto"/>
        <cdr:cNvSpPr txBox="1"/>
      </cdr:nvSpPr>
      <cdr:spPr>
        <a:xfrm xmlns:a="http://schemas.openxmlformats.org/drawingml/2006/main">
          <a:off x="633346" y="265460"/>
          <a:ext cx="2954965" cy="1196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600"/>
        </a:p>
      </cdr:txBody>
    </cdr:sp>
  </cdr:relSizeAnchor>
  <cdr:relSizeAnchor xmlns:cdr="http://schemas.openxmlformats.org/drawingml/2006/chartDrawing">
    <cdr:from>
      <cdr:x>0.12389</cdr:x>
      <cdr:y>0.07785</cdr:y>
    </cdr:from>
    <cdr:to>
      <cdr:x>0.75226</cdr:x>
      <cdr:y>0.12261</cdr:y>
    </cdr:to>
    <cdr:sp macro="" textlink="">
      <cdr:nvSpPr>
        <cdr:cNvPr id="14" name="13 CuadroTexto"/>
        <cdr:cNvSpPr txBox="1"/>
      </cdr:nvSpPr>
      <cdr:spPr>
        <a:xfrm xmlns:a="http://schemas.openxmlformats.org/drawingml/2006/main">
          <a:off x="566893" y="238878"/>
          <a:ext cx="2875220" cy="137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0.11711</cdr:x>
      <cdr:y>0.05186</cdr:y>
    </cdr:from>
    <cdr:to>
      <cdr:x>0.9246</cdr:x>
      <cdr:y>0.1255</cdr:y>
    </cdr:to>
    <cdr:sp macro="" textlink="">
      <cdr:nvSpPr>
        <cdr:cNvPr id="15" name="14 CuadroTexto"/>
        <cdr:cNvSpPr txBox="1"/>
      </cdr:nvSpPr>
      <cdr:spPr>
        <a:xfrm xmlns:a="http://schemas.openxmlformats.org/drawingml/2006/main">
          <a:off x="535881" y="159134"/>
          <a:ext cx="3694814" cy="225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600"/>
            <a:t>    </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7620</xdr:colOff>
      <xdr:row>6</xdr:row>
      <xdr:rowOff>0</xdr:rowOff>
    </xdr:to>
    <xdr:sp macro="" textlink="">
      <xdr:nvSpPr>
        <xdr:cNvPr id="14" name="Line 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 name="Line 1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 name="Line 1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 name="Line 10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 name="Line 10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 name="Line 10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 name="Line 11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 name="Line 11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 name="Line 11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 name="Line 1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 name="Line 1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 name="Line 1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 name="Line 1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 name="Line 1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 name="Line 1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 name="Line 1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 name="Line 1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 name="Line 1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 name="Line 1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 name="Line 31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 name="Line 31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 name="Line 3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 name="Line 3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 name="Line 3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 name="Line 4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 name="Line 4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 name="Line 4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 name="Line 4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 name="Line 4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 name="Line 4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 name="Line 4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 name="Line 4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 name="Line 4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 name="Line 4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 name="Line 4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9" name="Line 4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0" name="Line 4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1" name="Line 4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2" name="Line 4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3" name="Line 4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4" name="Line 4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5" name="Line 4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6" name="Line 4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7" name="Line 4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8" name="Line 4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9" name="Line 4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0" name="Line 4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1" name="Line 4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2" name="Line 4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3" name="Line 4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4" name="Line 4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5" name="Line 4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6" name="Line 5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7" name="Line 5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8" name="Line 5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9" name="Line 6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0" name="Line 6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1" name="Line 6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2" name="Line 6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3" name="Line 6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4" name="Line 7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5" name="Line 7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6" name="Line 7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7" name="Line 7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8" name="Line 7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9" name="Line 8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0" name="Line 8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1" name="Line 8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2" name="Line 8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3" name="Line 8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4" name="Line 9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5" name="Line 9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6" name="Line 9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7" name="Line 91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8" name="Line 92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9" name="Line 92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0" name="Line 92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1" name="Line 92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2" name="Line 92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3" name="Line 92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4" name="Line 9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5" name="Line 9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6" name="Line 9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7" name="Line 9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8" name="Line 9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9" name="Line 93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0" name="Line 93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1" name="Line 93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2" name="Line 93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3" name="Line 93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4" name="Line 93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5" name="Line 93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6" name="Line 93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7" name="Line 93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8" name="Line 94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9" name="Line 94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0" name="Line 94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1" name="Line 9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2" name="Line 9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3" name="Line 9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4" name="Line 9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5" name="Line 9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6" name="Line 9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7" name="Line 9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8" name="Line 9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9" name="Line 9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0" name="Line 9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1" name="Line 9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2" name="Line 9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3" name="Line 9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4" name="Line 95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5" name="Line 95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6" name="Line 95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7" name="Line 95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8" name="Line 96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9" name="Line 96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0" name="Line 96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1" name="Line 96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2" name="Line 9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3" name="Line 9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4" name="Line 9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5" name="Line 9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6" name="Line 9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7" name="Line 96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8" name="Line 97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9" name="Line 97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0" name="Line 97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1" name="Line 97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2" name="Line 97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3" name="Line 97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4" name="Line 97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5" name="Line 9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6" name="Line 9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7" name="Line 9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8" name="Line 9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9" name="Line 9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0" name="Line 9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1" name="Line 9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2" name="Line 9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3" name="Line 9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4" name="Line 9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5" name="Line 9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6" name="Line 9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7" name="Line 9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8" name="Line 9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9" name="Line 9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0" name="Line 9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1" name="Line 9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2" name="Line 9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3" name="Line 9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4" name="Line 9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5" name="Line 9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6" name="Line 9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7" name="Line 9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8" name="Line 10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9" name="Line 10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0" name="Line 10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171" name="Line 1012"/>
        <xdr:cNvSpPr>
          <a:spLocks noChangeShapeType="1"/>
        </xdr:cNvSpPr>
      </xdr:nvSpPr>
      <xdr:spPr bwMode="auto">
        <a:xfrm flipH="1">
          <a:off x="1704975" y="14763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2" name="Line 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3" name="Line 1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4" name="Line 1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5" name="Line 10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6" name="Line 10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7" name="Line 10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8" name="Line 11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9" name="Line 11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0" name="Line 11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1" name="Line 1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2" name="Line 1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3" name="Line 1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4" name="Line 1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5" name="Line 1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6" name="Line 1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7" name="Line 1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8" name="Line 1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9" name="Line 1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0" name="Line 1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1" name="Line 31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2" name="Line 31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3" name="Line 3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4" name="Line 3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5" name="Line 3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6" name="Line 4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7" name="Line 4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8" name="Line 4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9" name="Line 4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0" name="Line 4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1" name="Line 4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2" name="Line 4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3" name="Line 4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4" name="Line 4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5" name="Line 4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6" name="Line 4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7" name="Line 4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8" name="Line 4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9" name="Line 4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0" name="Line 4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1" name="Line 4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2" name="Line 4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3" name="Line 4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4" name="Line 4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5" name="Line 4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6" name="Line 4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7" name="Line 4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8" name="Line 4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9" name="Line 4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0" name="Line 4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1" name="Line 4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2" name="Line 4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3" name="Line 4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4" name="Line 5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5" name="Line 5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6" name="Line 5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7" name="Line 6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8" name="Line 6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9" name="Line 6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0" name="Line 6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1" name="Line 6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2" name="Line 7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3" name="Line 7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4" name="Line 7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5" name="Line 7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6" name="Line 7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7" name="Line 8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8" name="Line 8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9" name="Line 8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0" name="Line 8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1" name="Line 8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2" name="Line 9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3" name="Line 9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4" name="Line 9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5" name="Line 91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6" name="Line 92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7" name="Line 92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8" name="Line 92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9" name="Line 92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0" name="Line 92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1" name="Line 92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2" name="Line 9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3" name="Line 9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4" name="Line 9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5" name="Line 9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6" name="Line 9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7" name="Line 93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8" name="Line 93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9" name="Line 93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0" name="Line 93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1" name="Line 93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2" name="Line 93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3" name="Line 93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4" name="Line 93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5" name="Line 93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6" name="Line 94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7" name="Line 94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8" name="Line 94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9" name="Line 9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0" name="Line 9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1" name="Line 9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2" name="Line 9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3" name="Line 9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4" name="Line 9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5" name="Line 9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6" name="Line 9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7" name="Line 9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8" name="Line 9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9" name="Line 9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0" name="Line 9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1" name="Line 9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2" name="Line 95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3" name="Line 95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4" name="Line 95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5" name="Line 95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6" name="Line 96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7" name="Line 96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8" name="Line 96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9" name="Line 96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0" name="Line 9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1" name="Line 9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2" name="Line 9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3" name="Line 9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4" name="Line 9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5" name="Line 96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6" name="Line 97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7" name="Line 97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8" name="Line 97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9" name="Line 97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0" name="Line 97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1" name="Line 97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2" name="Line 97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3" name="Line 9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4" name="Line 9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5" name="Line 9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6" name="Line 9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7" name="Line 9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8" name="Line 9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9" name="Line 9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0" name="Line 9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1" name="Line 9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2" name="Line 9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3" name="Line 9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4" name="Line 9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5" name="Line 9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6" name="Line 9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7" name="Line 9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8" name="Line 9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9" name="Line 9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0" name="Line 9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1" name="Line 9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2" name="Line 9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3" name="Line 9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4" name="Line 9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5" name="Line 9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6" name="Line 10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7" name="Line 10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8" name="Line 10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329" name="Line 1012"/>
        <xdr:cNvSpPr>
          <a:spLocks noChangeShapeType="1"/>
        </xdr:cNvSpPr>
      </xdr:nvSpPr>
      <xdr:spPr bwMode="auto">
        <a:xfrm flipH="1">
          <a:off x="1704975" y="14763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0" name="Line 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1" name="Line 1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2" name="Line 1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3" name="Line 10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4" name="Line 10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5" name="Line 10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6" name="Line 11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7" name="Line 11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8" name="Line 11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9" name="Line 1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0" name="Line 1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1" name="Line 1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2" name="Line 1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3" name="Line 1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4" name="Line 1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5" name="Line 1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6" name="Line 1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7" name="Line 1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8" name="Line 1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9" name="Line 31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0" name="Line 31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1" name="Line 3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2" name="Line 3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3" name="Line 3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4" name="Line 4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5" name="Line 4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6" name="Line 4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7" name="Line 4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8" name="Line 4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9" name="Line 4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0" name="Line 4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1" name="Line 4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2" name="Line 4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3" name="Line 4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4" name="Line 4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5" name="Line 4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6" name="Line 4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7" name="Line 4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8" name="Line 4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9" name="Line 4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0" name="Line 4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1" name="Line 4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2" name="Line 4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3" name="Line 4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4" name="Line 4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5" name="Line 4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6" name="Line 4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7" name="Line 4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8" name="Line 4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9" name="Line 4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0" name="Line 4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1" name="Line 4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2" name="Line 5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3" name="Line 5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4" name="Line 5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5" name="Line 6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6" name="Line 6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7" name="Line 6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8" name="Line 6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9" name="Line 6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0" name="Line 7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1" name="Line 7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2" name="Line 7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3" name="Line 7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4" name="Line 7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5" name="Line 8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6" name="Line 8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7" name="Line 8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8" name="Line 8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9" name="Line 8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0" name="Line 91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1" name="Line 91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2" name="Line 91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3" name="Line 91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4" name="Line 92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5" name="Line 92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6" name="Line 92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7" name="Line 92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8" name="Line 92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9" name="Line 92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0" name="Line 92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1" name="Line 92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2" name="Line 92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3" name="Line 92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4" name="Line 93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5" name="Line 93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6" name="Line 93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7" name="Line 93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8" name="Line 93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9" name="Line 93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0" name="Line 93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1" name="Line 93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2" name="Line 93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3" name="Line 93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4" name="Line 94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5" name="Line 94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6" name="Line 94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7" name="Line 94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8" name="Line 94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9" name="Line 94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0" name="Line 94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1" name="Line 94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2" name="Line 94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3" name="Line 94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4" name="Line 95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5" name="Line 95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6" name="Line 95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7" name="Line 95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8" name="Line 95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9" name="Line 95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0" name="Line 95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1" name="Line 95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2" name="Line 95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3" name="Line 95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4" name="Line 96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5" name="Line 96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6" name="Line 96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7" name="Line 96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8" name="Line 96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9" name="Line 96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0" name="Line 96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1" name="Line 96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2" name="Line 96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3" name="Line 96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4" name="Line 97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5" name="Line 97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6" name="Line 97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7" name="Line 97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8" name="Line 97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9" name="Line 97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0" name="Line 97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1" name="Line 97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2" name="Line 97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3" name="Line 97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4" name="Line 98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5" name="Line 98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6" name="Line 98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7" name="Line 98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8" name="Line 98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9" name="Line 98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0" name="Line 98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1" name="Line 98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2" name="Line 98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3" name="Line 98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4" name="Line 99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5" name="Line 99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6" name="Line 99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7" name="Line 993"/>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8" name="Line 994"/>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9" name="Line 995"/>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0" name="Line 996"/>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1" name="Line 997"/>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2" name="Line 998"/>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3" name="Line 999"/>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4" name="Line 1000"/>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5" name="Line 1001"/>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6" name="Line 1002"/>
        <xdr:cNvSpPr>
          <a:spLocks noChangeShapeType="1"/>
        </xdr:cNvSpPr>
      </xdr:nvSpPr>
      <xdr:spPr bwMode="auto">
        <a:xfrm flipH="1">
          <a:off x="3038475" y="14954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487" name="Line 1012"/>
        <xdr:cNvSpPr>
          <a:spLocks noChangeShapeType="1"/>
        </xdr:cNvSpPr>
      </xdr:nvSpPr>
      <xdr:spPr bwMode="auto">
        <a:xfrm flipH="1">
          <a:off x="1704975" y="14763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38100</xdr:colOff>
      <xdr:row>0</xdr:row>
      <xdr:rowOff>28575</xdr:rowOff>
    </xdr:from>
    <xdr:to>
      <xdr:col>1</xdr:col>
      <xdr:colOff>333375</xdr:colOff>
      <xdr:row>3</xdr:row>
      <xdr:rowOff>258961</xdr:rowOff>
    </xdr:to>
    <xdr:pic>
      <xdr:nvPicPr>
        <xdr:cNvPr id="489" name="Imagen 488"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8575"/>
          <a:ext cx="1295400" cy="6780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88"/>
  <sheetViews>
    <sheetView tabSelected="1" view="pageBreakPreview" zoomScaleNormal="100" zoomScaleSheetLayoutView="100" workbookViewId="0">
      <selection activeCell="B6" sqref="B6:J6"/>
    </sheetView>
  </sheetViews>
  <sheetFormatPr baseColWidth="10" defaultRowHeight="12.75" x14ac:dyDescent="0.2"/>
  <cols>
    <col min="1" max="1" width="14.42578125" style="1" customWidth="1"/>
    <col min="2" max="3" width="5.5703125" style="1" customWidth="1"/>
    <col min="4" max="5" width="10" style="1" customWidth="1"/>
    <col min="6" max="7" width="10.42578125" style="1" customWidth="1"/>
    <col min="8" max="8" width="9.42578125" style="1" customWidth="1"/>
    <col min="9" max="9" width="9" style="1" customWidth="1"/>
    <col min="10" max="10" width="8.7109375" style="1" customWidth="1"/>
    <col min="11" max="11" width="13" style="1" customWidth="1"/>
    <col min="12" max="12" width="11.5703125" style="1"/>
    <col min="13" max="13" width="14.7109375" style="1" customWidth="1"/>
    <col min="14" max="14" width="14.140625" style="1" customWidth="1"/>
    <col min="15" max="15" width="15.28515625" style="1" customWidth="1"/>
    <col min="16"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4" width="11.5703125" style="1"/>
  </cols>
  <sheetData>
    <row r="1" spans="1:18" ht="15" customHeight="1" thickBot="1" x14ac:dyDescent="0.25">
      <c r="A1" s="182"/>
      <c r="B1" s="183"/>
      <c r="C1" s="194" t="s">
        <v>98</v>
      </c>
      <c r="D1" s="195"/>
      <c r="E1" s="195"/>
      <c r="F1" s="195"/>
      <c r="G1" s="196"/>
      <c r="H1" s="25" t="s">
        <v>12</v>
      </c>
      <c r="I1" s="203"/>
      <c r="J1" s="204"/>
      <c r="K1" s="102" t="s">
        <v>13</v>
      </c>
      <c r="M1" s="4" t="s">
        <v>14</v>
      </c>
      <c r="N1" s="4" t="s">
        <v>15</v>
      </c>
      <c r="O1" s="4" t="s">
        <v>16</v>
      </c>
      <c r="P1" s="9" t="s">
        <v>17</v>
      </c>
      <c r="Q1" s="5" t="s">
        <v>13</v>
      </c>
      <c r="R1" s="4" t="s">
        <v>1</v>
      </c>
    </row>
    <row r="2" spans="1:18" ht="13.5" customHeight="1" thickBot="1" x14ac:dyDescent="0.25">
      <c r="A2" s="184"/>
      <c r="B2" s="185"/>
      <c r="C2" s="197"/>
      <c r="D2" s="198"/>
      <c r="E2" s="198"/>
      <c r="F2" s="198"/>
      <c r="G2" s="199"/>
      <c r="H2" s="25" t="s">
        <v>18</v>
      </c>
      <c r="I2" s="188"/>
      <c r="J2" s="189"/>
      <c r="K2" s="103"/>
      <c r="M2" s="4" t="s">
        <v>19</v>
      </c>
      <c r="N2" s="4" t="s">
        <v>20</v>
      </c>
      <c r="O2" s="4" t="s">
        <v>21</v>
      </c>
      <c r="P2" s="9" t="s">
        <v>0</v>
      </c>
      <c r="Q2" s="5" t="s">
        <v>22</v>
      </c>
      <c r="R2" s="4" t="s">
        <v>43</v>
      </c>
    </row>
    <row r="3" spans="1:18" ht="13.15" customHeight="1" thickBot="1" x14ac:dyDescent="0.25">
      <c r="A3" s="184"/>
      <c r="B3" s="185"/>
      <c r="C3" s="197"/>
      <c r="D3" s="198"/>
      <c r="E3" s="198"/>
      <c r="F3" s="198"/>
      <c r="G3" s="199"/>
      <c r="H3" s="25" t="s">
        <v>2</v>
      </c>
      <c r="I3" s="190"/>
      <c r="J3" s="191"/>
      <c r="K3" s="103"/>
      <c r="M3" s="4"/>
      <c r="N3" s="4" t="s">
        <v>23</v>
      </c>
      <c r="O3" s="4"/>
      <c r="P3" s="6"/>
      <c r="Q3" s="5" t="s">
        <v>24</v>
      </c>
    </row>
    <row r="4" spans="1:18" ht="15.75" customHeight="1" thickBot="1" x14ac:dyDescent="0.25">
      <c r="A4" s="186"/>
      <c r="B4" s="187"/>
      <c r="C4" s="200"/>
      <c r="D4" s="201"/>
      <c r="E4" s="201"/>
      <c r="F4" s="201"/>
      <c r="G4" s="202"/>
      <c r="H4" s="28" t="s">
        <v>3</v>
      </c>
      <c r="I4" s="192"/>
      <c r="J4" s="193"/>
      <c r="K4" s="104"/>
      <c r="M4" s="7"/>
      <c r="N4" s="7"/>
      <c r="O4" s="7"/>
      <c r="P4" s="7"/>
      <c r="Q4" s="5" t="s">
        <v>25</v>
      </c>
    </row>
    <row r="5" spans="1:18" ht="13.15" customHeight="1" x14ac:dyDescent="0.2">
      <c r="A5" s="10" t="s">
        <v>26</v>
      </c>
      <c r="B5" s="181"/>
      <c r="C5" s="181"/>
      <c r="D5" s="181"/>
      <c r="E5" s="181"/>
      <c r="F5" s="181"/>
      <c r="G5" s="181"/>
      <c r="H5" s="181"/>
      <c r="I5" s="181"/>
      <c r="J5" s="181"/>
      <c r="K5" s="105"/>
      <c r="M5" s="7"/>
      <c r="N5" s="7"/>
      <c r="O5" s="7"/>
      <c r="P5" s="7"/>
      <c r="Q5" s="5" t="s">
        <v>27</v>
      </c>
    </row>
    <row r="6" spans="1:18" ht="13.15" customHeight="1" thickBot="1" x14ac:dyDescent="0.25">
      <c r="A6" s="11" t="s">
        <v>28</v>
      </c>
      <c r="B6" s="179"/>
      <c r="C6" s="179"/>
      <c r="D6" s="179"/>
      <c r="E6" s="179"/>
      <c r="F6" s="179"/>
      <c r="G6" s="179"/>
      <c r="H6" s="179"/>
      <c r="I6" s="179"/>
      <c r="J6" s="179"/>
      <c r="K6" s="106"/>
      <c r="M6" s="7"/>
      <c r="N6" s="7"/>
      <c r="O6" s="7"/>
      <c r="P6" s="7"/>
      <c r="Q6" s="5" t="s">
        <v>29</v>
      </c>
    </row>
    <row r="7" spans="1:18" ht="18" customHeight="1" x14ac:dyDescent="0.2">
      <c r="A7" s="12" t="s">
        <v>4</v>
      </c>
      <c r="B7" s="180"/>
      <c r="C7" s="180"/>
      <c r="D7" s="21" t="s">
        <v>30</v>
      </c>
      <c r="E7" s="111"/>
      <c r="F7" s="23" t="s">
        <v>31</v>
      </c>
      <c r="G7" s="180"/>
      <c r="H7" s="180"/>
      <c r="I7" s="111"/>
      <c r="J7" s="111"/>
      <c r="K7" s="105"/>
      <c r="M7" s="7"/>
      <c r="N7" s="7"/>
      <c r="O7" s="7"/>
      <c r="P7" s="7"/>
      <c r="Q7" s="5" t="s">
        <v>32</v>
      </c>
    </row>
    <row r="8" spans="1:18" ht="16.899999999999999" customHeight="1" x14ac:dyDescent="0.2">
      <c r="A8" s="13" t="s">
        <v>33</v>
      </c>
      <c r="B8" s="140"/>
      <c r="C8" s="140"/>
      <c r="D8" s="14" t="s">
        <v>5</v>
      </c>
      <c r="E8" s="113"/>
      <c r="F8" s="205" t="s">
        <v>37</v>
      </c>
      <c r="G8" s="205"/>
      <c r="H8" s="130"/>
      <c r="I8" s="130"/>
      <c r="J8" s="109"/>
      <c r="K8" s="108"/>
      <c r="P8" s="7"/>
      <c r="Q8" s="5" t="s">
        <v>34</v>
      </c>
    </row>
    <row r="9" spans="1:18" ht="16.899999999999999" customHeight="1" x14ac:dyDescent="0.2">
      <c r="A9" s="13" t="s">
        <v>35</v>
      </c>
      <c r="B9" s="140"/>
      <c r="C9" s="140"/>
      <c r="D9" s="112" t="s">
        <v>36</v>
      </c>
      <c r="E9" s="113"/>
      <c r="F9" s="18" t="s">
        <v>41</v>
      </c>
      <c r="G9" s="129"/>
      <c r="H9" s="129"/>
      <c r="I9" s="129"/>
      <c r="J9" s="129"/>
      <c r="K9" s="110"/>
      <c r="P9" s="7"/>
      <c r="Q9" s="5" t="s">
        <v>38</v>
      </c>
    </row>
    <row r="10" spans="1:18" ht="16.149999999999999" customHeight="1" x14ac:dyDescent="0.2">
      <c r="A10" s="13" t="s">
        <v>44</v>
      </c>
      <c r="B10" s="206"/>
      <c r="C10" s="206"/>
      <c r="D10" s="206"/>
      <c r="E10" s="206"/>
      <c r="F10" s="107"/>
      <c r="G10" s="129"/>
      <c r="H10" s="129"/>
      <c r="I10" s="129"/>
      <c r="J10" s="129"/>
      <c r="K10" s="108"/>
      <c r="P10" s="7"/>
      <c r="Q10" s="5" t="s">
        <v>39</v>
      </c>
    </row>
    <row r="11" spans="1:18" ht="13.15" customHeight="1" x14ac:dyDescent="0.2">
      <c r="A11" s="138" t="s">
        <v>40</v>
      </c>
      <c r="B11" s="130"/>
      <c r="C11" s="130"/>
      <c r="D11" s="130"/>
      <c r="E11" s="130"/>
      <c r="F11" s="130"/>
      <c r="G11" s="130"/>
      <c r="H11" s="130"/>
      <c r="I11" s="130"/>
      <c r="J11" s="130"/>
      <c r="K11" s="108"/>
    </row>
    <row r="12" spans="1:18" ht="13.9" customHeight="1" thickBot="1" x14ac:dyDescent="0.25">
      <c r="A12" s="139"/>
      <c r="B12" s="131"/>
      <c r="C12" s="131"/>
      <c r="D12" s="131"/>
      <c r="E12" s="131"/>
      <c r="F12" s="131"/>
      <c r="G12" s="131"/>
      <c r="H12" s="131"/>
      <c r="I12" s="131"/>
      <c r="J12" s="131"/>
      <c r="K12" s="106"/>
    </row>
    <row r="13" spans="1:18" ht="13.9" customHeight="1" x14ac:dyDescent="0.2">
      <c r="A13" s="82"/>
      <c r="B13" s="35"/>
      <c r="C13" s="35"/>
      <c r="D13" s="35"/>
      <c r="E13" s="35"/>
      <c r="F13" s="35"/>
      <c r="G13" s="35"/>
      <c r="H13" s="35"/>
      <c r="I13" s="35"/>
      <c r="J13" s="35"/>
      <c r="K13" s="16"/>
    </row>
    <row r="14" spans="1:18" ht="13.15" customHeight="1" x14ac:dyDescent="0.2">
      <c r="A14" s="80" t="s">
        <v>79</v>
      </c>
      <c r="B14" s="61"/>
      <c r="C14" s="81"/>
      <c r="D14" s="81"/>
      <c r="E14" s="61"/>
      <c r="F14" s="61"/>
      <c r="G14" s="63"/>
      <c r="H14" s="147">
        <v>190</v>
      </c>
      <c r="I14" s="148"/>
      <c r="J14" s="35"/>
      <c r="K14" s="16"/>
    </row>
    <row r="15" spans="1:18" ht="13.15" customHeight="1" x14ac:dyDescent="0.2">
      <c r="A15" s="60" t="s">
        <v>88</v>
      </c>
      <c r="B15" s="61"/>
      <c r="C15" s="62"/>
      <c r="D15" s="61"/>
      <c r="E15" s="61"/>
      <c r="F15" s="61"/>
      <c r="G15" s="63"/>
      <c r="H15" s="149">
        <f>SUM(D30:D38)</f>
        <v>80</v>
      </c>
      <c r="I15" s="150"/>
      <c r="J15" s="35"/>
      <c r="K15" s="16"/>
    </row>
    <row r="16" spans="1:18" ht="13.15" customHeight="1" x14ac:dyDescent="0.2">
      <c r="A16" s="60" t="s">
        <v>89</v>
      </c>
      <c r="B16" s="61"/>
      <c r="C16" s="62"/>
      <c r="D16" s="61"/>
      <c r="E16" s="61"/>
      <c r="F16" s="61"/>
      <c r="G16" s="63"/>
      <c r="H16" s="149">
        <f>D37</f>
        <v>10</v>
      </c>
      <c r="I16" s="150"/>
      <c r="J16" s="35"/>
      <c r="K16" s="16"/>
    </row>
    <row r="17" spans="1:13" ht="13.5" thickBot="1" x14ac:dyDescent="0.25">
      <c r="A17" s="82"/>
      <c r="B17" s="35"/>
      <c r="C17" s="35"/>
      <c r="D17" s="35"/>
      <c r="E17" s="35"/>
      <c r="F17" s="35"/>
      <c r="G17" s="35"/>
      <c r="H17" s="35"/>
      <c r="I17" s="35"/>
      <c r="J17" s="35"/>
      <c r="K17" s="16"/>
    </row>
    <row r="18" spans="1:13" ht="13.15" customHeight="1" x14ac:dyDescent="0.2">
      <c r="A18" s="145" t="s">
        <v>46</v>
      </c>
      <c r="B18" s="141" t="s">
        <v>49</v>
      </c>
      <c r="C18" s="142"/>
      <c r="D18" s="145" t="s">
        <v>50</v>
      </c>
      <c r="E18" s="145" t="s">
        <v>47</v>
      </c>
      <c r="F18" s="145" t="s">
        <v>78</v>
      </c>
      <c r="G18" s="145" t="s">
        <v>48</v>
      </c>
      <c r="H18" s="35"/>
      <c r="I18" s="151" t="s">
        <v>45</v>
      </c>
      <c r="J18" s="152"/>
      <c r="K18" s="153"/>
    </row>
    <row r="19" spans="1:13" ht="21.75" customHeight="1" thickBot="1" x14ac:dyDescent="0.25">
      <c r="A19" s="166"/>
      <c r="B19" s="143"/>
      <c r="C19" s="144"/>
      <c r="D19" s="166"/>
      <c r="E19" s="166"/>
      <c r="F19" s="146"/>
      <c r="G19" s="166"/>
      <c r="H19" s="35"/>
      <c r="I19" s="154"/>
      <c r="J19" s="155"/>
      <c r="K19" s="156"/>
    </row>
    <row r="20" spans="1:13" x14ac:dyDescent="0.2">
      <c r="A20" s="31" t="s">
        <v>51</v>
      </c>
      <c r="B20" s="167">
        <v>76.2</v>
      </c>
      <c r="C20" s="168"/>
      <c r="D20" s="114">
        <v>10</v>
      </c>
      <c r="E20" s="92">
        <f>(D20/$H$14)*100</f>
        <v>5.2631578947368416</v>
      </c>
      <c r="F20" s="64">
        <f>E20</f>
        <v>5.2631578947368416</v>
      </c>
      <c r="G20" s="64">
        <v>100</v>
      </c>
      <c r="H20" s="35"/>
      <c r="I20" s="211" t="s">
        <v>62</v>
      </c>
      <c r="J20" s="212"/>
      <c r="K20" s="100">
        <v>10</v>
      </c>
    </row>
    <row r="21" spans="1:13" x14ac:dyDescent="0.2">
      <c r="A21" s="32" t="s">
        <v>53</v>
      </c>
      <c r="B21" s="136">
        <v>63.5</v>
      </c>
      <c r="C21" s="137"/>
      <c r="D21" s="115">
        <v>10</v>
      </c>
      <c r="E21" s="93">
        <f t="shared" ref="E21:E38" si="0">(D21/$H$14)*100</f>
        <v>5.2631578947368416</v>
      </c>
      <c r="F21" s="90">
        <f>F20+E21</f>
        <v>10.526315789473683</v>
      </c>
      <c r="G21" s="64">
        <f>100-SUM($E$21:E21)</f>
        <v>94.736842105263165</v>
      </c>
      <c r="H21" s="35"/>
      <c r="I21" s="213" t="s">
        <v>63</v>
      </c>
      <c r="J21" s="214"/>
      <c r="K21" s="101">
        <v>20</v>
      </c>
    </row>
    <row r="22" spans="1:13" ht="13.15" customHeight="1" x14ac:dyDescent="0.2">
      <c r="A22" s="33" t="s">
        <v>54</v>
      </c>
      <c r="B22" s="136">
        <v>50.8</v>
      </c>
      <c r="C22" s="137"/>
      <c r="D22" s="115">
        <v>15</v>
      </c>
      <c r="E22" s="93">
        <f t="shared" si="0"/>
        <v>7.8947368421052628</v>
      </c>
      <c r="F22" s="90">
        <f t="shared" ref="F22:F38" si="1">F21+E22</f>
        <v>18.421052631578945</v>
      </c>
      <c r="G22" s="64">
        <f>100-SUM($E$21:E22)</f>
        <v>86.84210526315789</v>
      </c>
      <c r="H22" s="35"/>
      <c r="I22" s="213" t="s">
        <v>64</v>
      </c>
      <c r="J22" s="214"/>
      <c r="K22" s="101">
        <v>30</v>
      </c>
    </row>
    <row r="23" spans="1:13" ht="13.9" customHeight="1" x14ac:dyDescent="0.2">
      <c r="A23" s="32" t="s">
        <v>52</v>
      </c>
      <c r="B23" s="136">
        <v>38.1</v>
      </c>
      <c r="C23" s="137"/>
      <c r="D23" s="115">
        <v>15</v>
      </c>
      <c r="E23" s="93">
        <f t="shared" si="0"/>
        <v>7.8947368421052628</v>
      </c>
      <c r="F23" s="90">
        <f t="shared" si="1"/>
        <v>26.315789473684209</v>
      </c>
      <c r="G23" s="64">
        <f>100-SUM($E$21:E23)</f>
        <v>78.94736842105263</v>
      </c>
      <c r="H23" s="35"/>
      <c r="I23" s="213" t="s">
        <v>65</v>
      </c>
      <c r="J23" s="214"/>
      <c r="K23" s="101">
        <f>K22/K20</f>
        <v>3</v>
      </c>
      <c r="M23" s="89"/>
    </row>
    <row r="24" spans="1:13" ht="16.149999999999999" customHeight="1" x14ac:dyDescent="0.2">
      <c r="A24" s="33" t="s">
        <v>55</v>
      </c>
      <c r="B24" s="136">
        <v>25.4</v>
      </c>
      <c r="C24" s="137"/>
      <c r="D24" s="115">
        <v>10</v>
      </c>
      <c r="E24" s="93">
        <f t="shared" si="0"/>
        <v>5.2631578947368416</v>
      </c>
      <c r="F24" s="90">
        <f t="shared" si="1"/>
        <v>31.578947368421051</v>
      </c>
      <c r="G24" s="64">
        <f>100-SUM($E$21:E24)</f>
        <v>73.684210526315795</v>
      </c>
      <c r="H24" s="35"/>
      <c r="I24" s="213" t="s">
        <v>66</v>
      </c>
      <c r="J24" s="214"/>
      <c r="K24" s="101">
        <f>(K21^2)/(K20*K22)</f>
        <v>1.3333333333333333</v>
      </c>
    </row>
    <row r="25" spans="1:13" x14ac:dyDescent="0.2">
      <c r="A25" s="33" t="s">
        <v>56</v>
      </c>
      <c r="B25" s="136">
        <v>19.05</v>
      </c>
      <c r="C25" s="137"/>
      <c r="D25" s="115">
        <v>10</v>
      </c>
      <c r="E25" s="93">
        <f t="shared" si="0"/>
        <v>5.2631578947368416</v>
      </c>
      <c r="F25" s="90">
        <f t="shared" si="1"/>
        <v>36.84210526315789</v>
      </c>
      <c r="G25" s="64">
        <f>100-SUM($E$21:E25)</f>
        <v>68.421052631578945</v>
      </c>
      <c r="H25" s="35"/>
      <c r="I25" s="213" t="s">
        <v>67</v>
      </c>
      <c r="J25" s="214"/>
      <c r="K25" s="101"/>
    </row>
    <row r="26" spans="1:13" ht="13.15" customHeight="1" x14ac:dyDescent="0.2">
      <c r="A26" s="33" t="s">
        <v>57</v>
      </c>
      <c r="B26" s="136">
        <v>12.7</v>
      </c>
      <c r="C26" s="137"/>
      <c r="D26" s="115">
        <v>10</v>
      </c>
      <c r="E26" s="93">
        <f t="shared" si="0"/>
        <v>5.2631578947368416</v>
      </c>
      <c r="F26" s="90">
        <f t="shared" si="1"/>
        <v>42.105263157894733</v>
      </c>
      <c r="G26" s="64">
        <f>100-SUM($E$21:E26)</f>
        <v>63.15789473684211</v>
      </c>
      <c r="H26" s="35"/>
      <c r="I26" s="213" t="s">
        <v>68</v>
      </c>
      <c r="J26" s="214"/>
      <c r="K26" s="101"/>
    </row>
    <row r="27" spans="1:13" ht="13.15" customHeight="1" x14ac:dyDescent="0.2">
      <c r="A27" s="33" t="s">
        <v>58</v>
      </c>
      <c r="B27" s="136">
        <v>9.5299999999999994</v>
      </c>
      <c r="C27" s="137"/>
      <c r="D27" s="115">
        <v>10</v>
      </c>
      <c r="E27" s="93">
        <f t="shared" si="0"/>
        <v>5.2631578947368416</v>
      </c>
      <c r="F27" s="90">
        <f t="shared" si="1"/>
        <v>47.368421052631575</v>
      </c>
      <c r="G27" s="64">
        <f>100-SUM($E$21:E27)</f>
        <v>57.894736842105267</v>
      </c>
      <c r="H27" s="35"/>
      <c r="I27" s="215" t="s">
        <v>74</v>
      </c>
      <c r="J27" s="216"/>
      <c r="K27" s="65">
        <f>SUM(E20:E28)</f>
        <v>52.631578947368418</v>
      </c>
    </row>
    <row r="28" spans="1:13" ht="13.15" customHeight="1" x14ac:dyDescent="0.2">
      <c r="A28" s="33" t="s">
        <v>59</v>
      </c>
      <c r="B28" s="127">
        <v>4.75</v>
      </c>
      <c r="C28" s="128"/>
      <c r="D28" s="115">
        <v>10</v>
      </c>
      <c r="E28" s="93">
        <f t="shared" si="0"/>
        <v>5.2631578947368416</v>
      </c>
      <c r="F28" s="90">
        <f t="shared" si="1"/>
        <v>52.631578947368418</v>
      </c>
      <c r="G28" s="64">
        <f>100-SUM($E$21:E28)</f>
        <v>52.631578947368425</v>
      </c>
      <c r="H28" s="35"/>
      <c r="I28" s="217" t="s">
        <v>75</v>
      </c>
      <c r="J28" s="218"/>
      <c r="K28" s="65">
        <f>E29</f>
        <v>5.2631578947368416</v>
      </c>
    </row>
    <row r="29" spans="1:13" ht="13.15" customHeight="1" x14ac:dyDescent="0.2">
      <c r="A29" s="33">
        <v>10</v>
      </c>
      <c r="B29" s="127">
        <v>2</v>
      </c>
      <c r="C29" s="128"/>
      <c r="D29" s="115">
        <v>10</v>
      </c>
      <c r="E29" s="93">
        <f t="shared" si="0"/>
        <v>5.2631578947368416</v>
      </c>
      <c r="F29" s="90">
        <f t="shared" si="1"/>
        <v>57.89473684210526</v>
      </c>
      <c r="G29" s="64">
        <f>100-SUM($E$21:E29)</f>
        <v>47.368421052631582</v>
      </c>
      <c r="H29" s="35"/>
      <c r="I29" s="217" t="s">
        <v>82</v>
      </c>
      <c r="J29" s="218"/>
      <c r="K29" s="65">
        <f>SUM(E30:E31)</f>
        <v>7.8947368421052619</v>
      </c>
    </row>
    <row r="30" spans="1:13" ht="12.6" customHeight="1" x14ac:dyDescent="0.2">
      <c r="A30" s="33">
        <v>20</v>
      </c>
      <c r="B30" s="127">
        <v>0.84</v>
      </c>
      <c r="C30" s="128"/>
      <c r="D30" s="115">
        <v>10</v>
      </c>
      <c r="E30" s="93">
        <f t="shared" si="0"/>
        <v>5.2631578947368416</v>
      </c>
      <c r="F30" s="90">
        <f t="shared" si="1"/>
        <v>63.157894736842103</v>
      </c>
      <c r="G30" s="64">
        <f>100-SUM($E$21:E30)</f>
        <v>42.10526315789474</v>
      </c>
      <c r="H30" s="35"/>
      <c r="I30" s="132" t="s">
        <v>77</v>
      </c>
      <c r="J30" s="133"/>
      <c r="K30" s="65">
        <f>SUM(E32:E37)</f>
        <v>28.94736842105263</v>
      </c>
    </row>
    <row r="31" spans="1:13" ht="15" customHeight="1" x14ac:dyDescent="0.2">
      <c r="A31" s="33">
        <v>40</v>
      </c>
      <c r="B31" s="127">
        <v>0.42</v>
      </c>
      <c r="C31" s="128"/>
      <c r="D31" s="115">
        <v>5</v>
      </c>
      <c r="E31" s="93">
        <f t="shared" si="0"/>
        <v>2.6315789473684208</v>
      </c>
      <c r="F31" s="90">
        <f t="shared" si="1"/>
        <v>65.78947368421052</v>
      </c>
      <c r="G31" s="64">
        <f>100-SUM($E$21:E31)</f>
        <v>39.473684210526322</v>
      </c>
      <c r="H31" s="35"/>
      <c r="I31" s="132" t="s">
        <v>83</v>
      </c>
      <c r="J31" s="133"/>
      <c r="K31" s="65">
        <f>SUM(E29:E37)</f>
        <v>42.105263157894733</v>
      </c>
    </row>
    <row r="32" spans="1:13" ht="15" customHeight="1" thickBot="1" x14ac:dyDescent="0.25">
      <c r="A32" s="33">
        <v>50</v>
      </c>
      <c r="B32" s="127">
        <v>0.29699999999999999</v>
      </c>
      <c r="C32" s="128"/>
      <c r="D32" s="115">
        <v>5</v>
      </c>
      <c r="E32" s="93">
        <f t="shared" si="0"/>
        <v>2.6315789473684208</v>
      </c>
      <c r="F32" s="90">
        <f t="shared" si="1"/>
        <v>68.421052631578945</v>
      </c>
      <c r="G32" s="64">
        <f>100-SUM($E$21:E32)</f>
        <v>36.842105263157904</v>
      </c>
      <c r="H32" s="35"/>
      <c r="I32" s="134" t="s">
        <v>76</v>
      </c>
      <c r="J32" s="135"/>
      <c r="K32" s="66">
        <f>E38</f>
        <v>5.2631578947368416</v>
      </c>
    </row>
    <row r="33" spans="1:12" ht="12.6" customHeight="1" thickBot="1" x14ac:dyDescent="0.25">
      <c r="A33" s="33">
        <v>60</v>
      </c>
      <c r="B33" s="127">
        <v>0.25</v>
      </c>
      <c r="C33" s="128"/>
      <c r="D33" s="115">
        <v>10</v>
      </c>
      <c r="E33" s="93">
        <f t="shared" si="0"/>
        <v>5.2631578947368416</v>
      </c>
      <c r="F33" s="90">
        <f t="shared" si="1"/>
        <v>73.68421052631578</v>
      </c>
      <c r="G33" s="64">
        <f>100-SUM($E$21:E33)</f>
        <v>31.578947368421069</v>
      </c>
      <c r="H33" s="34"/>
      <c r="I33" s="67"/>
      <c r="J33" s="35"/>
      <c r="K33" s="16"/>
    </row>
    <row r="34" spans="1:12" ht="13.9" customHeight="1" x14ac:dyDescent="0.2">
      <c r="A34" s="33">
        <v>70</v>
      </c>
      <c r="B34" s="127">
        <v>0.21</v>
      </c>
      <c r="C34" s="128"/>
      <c r="D34" s="115">
        <v>10</v>
      </c>
      <c r="E34" s="93">
        <f t="shared" si="0"/>
        <v>5.2631578947368416</v>
      </c>
      <c r="F34" s="90">
        <f t="shared" si="1"/>
        <v>78.947368421052616</v>
      </c>
      <c r="G34" s="64">
        <f>100-SUM($E$21:E34)</f>
        <v>26.315789473684234</v>
      </c>
      <c r="H34" s="35"/>
      <c r="I34" s="207" t="s">
        <v>96</v>
      </c>
      <c r="J34" s="208"/>
      <c r="K34" s="117"/>
    </row>
    <row r="35" spans="1:12" ht="13.15" customHeight="1" thickBot="1" x14ac:dyDescent="0.25">
      <c r="A35" s="33">
        <v>80</v>
      </c>
      <c r="B35" s="127">
        <v>0.18</v>
      </c>
      <c r="C35" s="128"/>
      <c r="D35" s="115">
        <v>10</v>
      </c>
      <c r="E35" s="93">
        <f t="shared" si="0"/>
        <v>5.2631578947368416</v>
      </c>
      <c r="F35" s="90">
        <f t="shared" si="1"/>
        <v>84.210526315789451</v>
      </c>
      <c r="G35" s="64">
        <f>100-SUM($E$21:E35)</f>
        <v>21.052631578947398</v>
      </c>
      <c r="H35" s="35"/>
      <c r="I35" s="209"/>
      <c r="J35" s="210"/>
      <c r="K35" s="118"/>
    </row>
    <row r="36" spans="1:12" ht="13.5" thickBot="1" x14ac:dyDescent="0.25">
      <c r="A36" s="33">
        <v>100</v>
      </c>
      <c r="B36" s="127">
        <v>0.14899999999999999</v>
      </c>
      <c r="C36" s="128"/>
      <c r="D36" s="115">
        <v>10</v>
      </c>
      <c r="E36" s="93">
        <f t="shared" si="0"/>
        <v>5.2631578947368416</v>
      </c>
      <c r="F36" s="90">
        <f t="shared" si="1"/>
        <v>89.473684210526287</v>
      </c>
      <c r="G36" s="64">
        <f>100-SUM($E$21:E36)</f>
        <v>15.789473684210563</v>
      </c>
      <c r="H36" s="35"/>
      <c r="I36" s="68"/>
      <c r="J36" s="68"/>
      <c r="K36" s="59"/>
    </row>
    <row r="37" spans="1:12" x14ac:dyDescent="0.2">
      <c r="A37" s="33">
        <v>200</v>
      </c>
      <c r="B37" s="127">
        <v>7.4999999999999997E-2</v>
      </c>
      <c r="C37" s="128"/>
      <c r="D37" s="115">
        <v>10</v>
      </c>
      <c r="E37" s="93">
        <f t="shared" si="0"/>
        <v>5.2631578947368416</v>
      </c>
      <c r="F37" s="90">
        <f t="shared" si="1"/>
        <v>94.736842105263122</v>
      </c>
      <c r="G37" s="64">
        <f>100-SUM($E$21:E37)</f>
        <v>10.526315789473728</v>
      </c>
      <c r="H37" s="35"/>
      <c r="I37" s="69" t="s">
        <v>69</v>
      </c>
      <c r="J37" s="88"/>
      <c r="K37" s="70" t="s">
        <v>71</v>
      </c>
    </row>
    <row r="38" spans="1:12" ht="13.5" thickBot="1" x14ac:dyDescent="0.25">
      <c r="A38" s="71" t="s">
        <v>60</v>
      </c>
      <c r="B38" s="177"/>
      <c r="C38" s="178"/>
      <c r="D38" s="116">
        <v>10</v>
      </c>
      <c r="E38" s="94">
        <f t="shared" si="0"/>
        <v>5.2631578947368416</v>
      </c>
      <c r="F38" s="91">
        <f t="shared" si="1"/>
        <v>99.999999999999957</v>
      </c>
      <c r="G38" s="72"/>
      <c r="H38" s="35"/>
      <c r="I38" s="73" t="s">
        <v>70</v>
      </c>
      <c r="J38" s="17"/>
      <c r="K38" s="74" t="s">
        <v>72</v>
      </c>
    </row>
    <row r="39" spans="1:12" ht="13.5" thickBot="1" x14ac:dyDescent="0.25">
      <c r="A39" s="36" t="s">
        <v>61</v>
      </c>
      <c r="B39" s="37"/>
      <c r="C39" s="27"/>
      <c r="D39" s="75">
        <f>SUM(D20:D38)</f>
        <v>190</v>
      </c>
      <c r="E39" s="75">
        <f>SUM(E20:E38)</f>
        <v>99.999999999999957</v>
      </c>
      <c r="F39" s="76"/>
      <c r="G39" s="27"/>
      <c r="H39" s="35"/>
      <c r="I39" s="77" t="s">
        <v>73</v>
      </c>
      <c r="J39" s="78"/>
      <c r="K39" s="79"/>
    </row>
    <row r="40" spans="1:12" ht="13.5" thickBot="1" x14ac:dyDescent="0.25">
      <c r="A40" s="82"/>
      <c r="B40" s="35"/>
      <c r="C40" s="35"/>
      <c r="D40" s="35"/>
      <c r="E40" s="35"/>
      <c r="F40" s="35"/>
      <c r="G40" s="35"/>
      <c r="H40" s="35"/>
      <c r="I40" s="37"/>
      <c r="J40" s="76"/>
      <c r="K40" s="27"/>
    </row>
    <row r="41" spans="1:12" x14ac:dyDescent="0.2">
      <c r="A41" s="82"/>
      <c r="B41" s="35"/>
      <c r="C41" s="35"/>
      <c r="D41" s="35"/>
      <c r="E41" s="35"/>
      <c r="F41" s="35"/>
      <c r="G41" s="35"/>
      <c r="H41" s="35"/>
      <c r="I41" s="2" t="s">
        <v>71</v>
      </c>
      <c r="J41" s="3" t="s">
        <v>90</v>
      </c>
      <c r="K41" s="74"/>
      <c r="L41" s="7"/>
    </row>
    <row r="42" spans="1:12" x14ac:dyDescent="0.2">
      <c r="A42" s="82"/>
      <c r="B42" s="35"/>
      <c r="C42" s="35"/>
      <c r="D42" s="35"/>
      <c r="E42" s="35"/>
      <c r="F42" s="35"/>
      <c r="G42" s="35"/>
      <c r="H42" s="35"/>
      <c r="I42" s="2" t="s">
        <v>72</v>
      </c>
      <c r="J42" s="3" t="s">
        <v>91</v>
      </c>
      <c r="K42" s="74"/>
      <c r="L42" s="7"/>
    </row>
    <row r="43" spans="1:12" x14ac:dyDescent="0.2">
      <c r="A43" s="82"/>
      <c r="B43" s="35"/>
      <c r="C43" s="35"/>
      <c r="D43" s="35"/>
      <c r="E43" s="35"/>
      <c r="F43" s="35"/>
      <c r="G43" s="35"/>
      <c r="H43" s="35"/>
      <c r="I43" s="2" t="s">
        <v>92</v>
      </c>
      <c r="J43" s="3" t="s">
        <v>93</v>
      </c>
      <c r="K43" s="74"/>
      <c r="L43" s="7"/>
    </row>
    <row r="44" spans="1:12" ht="13.5" thickBot="1" x14ac:dyDescent="0.25">
      <c r="A44" s="82"/>
      <c r="B44" s="35"/>
      <c r="C44" s="35"/>
      <c r="D44" s="35"/>
      <c r="E44" s="35"/>
      <c r="F44" s="35"/>
      <c r="G44" s="35"/>
      <c r="H44" s="35"/>
      <c r="I44" s="44" t="s">
        <v>94</v>
      </c>
      <c r="J44" s="45" t="s">
        <v>95</v>
      </c>
      <c r="K44" s="95"/>
      <c r="L44" s="7"/>
    </row>
    <row r="45" spans="1:12" x14ac:dyDescent="0.2">
      <c r="A45" s="82"/>
      <c r="B45" s="35"/>
      <c r="C45" s="35"/>
      <c r="D45" s="35"/>
      <c r="E45" s="35"/>
      <c r="F45" s="35"/>
      <c r="G45" s="35"/>
      <c r="H45" s="35"/>
      <c r="I45" s="35"/>
      <c r="J45" s="35"/>
      <c r="K45" s="16"/>
    </row>
    <row r="46" spans="1:12" x14ac:dyDescent="0.2">
      <c r="A46" s="82"/>
      <c r="B46" s="35"/>
      <c r="C46" s="35"/>
      <c r="D46" s="35"/>
      <c r="E46" s="35"/>
      <c r="F46" s="35"/>
      <c r="G46" s="35"/>
      <c r="H46" s="35"/>
      <c r="I46" s="35"/>
      <c r="J46" s="35"/>
      <c r="K46" s="16"/>
    </row>
    <row r="47" spans="1:12" x14ac:dyDescent="0.2">
      <c r="A47" s="82"/>
      <c r="B47" s="35"/>
      <c r="C47" s="35"/>
      <c r="D47" s="35"/>
      <c r="E47" s="35"/>
      <c r="F47" s="35"/>
      <c r="G47" s="35"/>
      <c r="H47" s="35"/>
      <c r="I47" s="35"/>
      <c r="J47" s="35"/>
      <c r="K47" s="16"/>
    </row>
    <row r="48" spans="1:12" x14ac:dyDescent="0.2">
      <c r="A48" s="82"/>
      <c r="B48" s="35"/>
      <c r="C48" s="35"/>
      <c r="D48" s="35"/>
      <c r="E48" s="35"/>
      <c r="F48" s="35"/>
      <c r="G48" s="35"/>
      <c r="H48" s="35"/>
      <c r="I48" s="35"/>
      <c r="J48" s="35"/>
      <c r="K48" s="16"/>
    </row>
    <row r="49" spans="1:11" x14ac:dyDescent="0.2">
      <c r="A49" s="82"/>
      <c r="B49" s="35"/>
      <c r="C49" s="35"/>
      <c r="D49" s="35"/>
      <c r="E49" s="35"/>
      <c r="F49" s="35"/>
      <c r="G49" s="35"/>
      <c r="H49" s="35"/>
      <c r="I49" s="35"/>
      <c r="J49" s="35"/>
      <c r="K49" s="16"/>
    </row>
    <row r="50" spans="1:11" x14ac:dyDescent="0.2">
      <c r="A50" s="82"/>
      <c r="B50" s="35"/>
      <c r="C50" s="35"/>
      <c r="D50" s="35"/>
      <c r="E50" s="35"/>
      <c r="F50" s="35"/>
      <c r="G50" s="35"/>
      <c r="H50" s="35"/>
      <c r="I50" s="35"/>
      <c r="J50" s="35"/>
      <c r="K50" s="16"/>
    </row>
    <row r="51" spans="1:11" x14ac:dyDescent="0.2">
      <c r="A51" s="82"/>
      <c r="B51" s="35"/>
      <c r="C51" s="35"/>
      <c r="D51" s="35"/>
      <c r="E51" s="35"/>
      <c r="F51" s="35"/>
      <c r="G51" s="35"/>
      <c r="H51" s="35"/>
      <c r="I51" s="35"/>
      <c r="J51" s="35"/>
      <c r="K51" s="16"/>
    </row>
    <row r="52" spans="1:11" x14ac:dyDescent="0.2">
      <c r="A52" s="82"/>
      <c r="B52" s="35"/>
      <c r="C52" s="35"/>
      <c r="D52" s="35"/>
      <c r="E52" s="35"/>
      <c r="F52" s="35"/>
      <c r="G52" s="35"/>
      <c r="H52" s="35"/>
      <c r="I52" s="35"/>
      <c r="J52" s="35"/>
      <c r="K52" s="16"/>
    </row>
    <row r="53" spans="1:11" x14ac:dyDescent="0.2">
      <c r="A53" s="82"/>
      <c r="B53" s="35"/>
      <c r="C53" s="35"/>
      <c r="D53" s="35"/>
      <c r="E53" s="35"/>
      <c r="F53" s="35"/>
      <c r="G53" s="35"/>
      <c r="H53" s="35"/>
      <c r="I53" s="35"/>
      <c r="J53" s="35"/>
      <c r="K53" s="16"/>
    </row>
    <row r="54" spans="1:11" x14ac:dyDescent="0.2">
      <c r="A54" s="82"/>
      <c r="B54" s="35"/>
      <c r="C54" s="35"/>
      <c r="D54" s="35"/>
      <c r="E54" s="35"/>
      <c r="F54" s="35"/>
      <c r="G54" s="35"/>
      <c r="H54" s="35"/>
      <c r="I54" s="35"/>
      <c r="J54" s="35"/>
      <c r="K54" s="16"/>
    </row>
    <row r="55" spans="1:11" x14ac:dyDescent="0.2">
      <c r="A55" s="82"/>
      <c r="B55" s="35"/>
      <c r="C55" s="35"/>
      <c r="D55" s="35"/>
      <c r="E55" s="35"/>
      <c r="F55" s="35"/>
      <c r="G55" s="35"/>
      <c r="H55" s="35"/>
      <c r="I55" s="35"/>
      <c r="J55" s="35"/>
      <c r="K55" s="16"/>
    </row>
    <row r="56" spans="1:11" x14ac:dyDescent="0.2">
      <c r="A56" s="82"/>
      <c r="B56" s="35"/>
      <c r="C56" s="35"/>
      <c r="D56" s="35"/>
      <c r="E56" s="35"/>
      <c r="F56" s="35"/>
      <c r="G56" s="35"/>
      <c r="H56" s="35"/>
      <c r="I56" s="35"/>
      <c r="J56" s="35"/>
      <c r="K56" s="16"/>
    </row>
    <row r="57" spans="1:11" x14ac:dyDescent="0.2">
      <c r="A57" s="82"/>
      <c r="B57" s="35"/>
      <c r="C57" s="35"/>
      <c r="D57" s="35"/>
      <c r="E57" s="35"/>
      <c r="F57" s="35"/>
      <c r="G57" s="35"/>
      <c r="H57" s="35"/>
      <c r="I57" s="35"/>
      <c r="J57" s="35"/>
      <c r="K57" s="16"/>
    </row>
    <row r="58" spans="1:11" x14ac:dyDescent="0.2">
      <c r="A58" s="82"/>
      <c r="B58" s="35"/>
      <c r="C58" s="35"/>
      <c r="D58" s="35"/>
      <c r="E58" s="35"/>
      <c r="F58" s="35"/>
      <c r="G58" s="35"/>
      <c r="H58" s="35"/>
      <c r="I58" s="35"/>
      <c r="J58" s="35"/>
      <c r="K58" s="16"/>
    </row>
    <row r="59" spans="1:11" x14ac:dyDescent="0.2">
      <c r="A59" s="82"/>
      <c r="B59" s="35"/>
      <c r="C59" s="35"/>
      <c r="D59" s="35"/>
      <c r="E59" s="35"/>
      <c r="F59" s="35"/>
      <c r="G59" s="35"/>
      <c r="H59" s="35"/>
      <c r="I59" s="35"/>
      <c r="J59" s="35"/>
      <c r="K59" s="16"/>
    </row>
    <row r="60" spans="1:11" ht="13.5" thickBot="1" x14ac:dyDescent="0.25">
      <c r="A60" s="82"/>
      <c r="B60" s="35"/>
      <c r="C60" s="35"/>
      <c r="D60" s="35"/>
      <c r="E60" s="35"/>
      <c r="F60" s="35"/>
      <c r="G60" s="35"/>
      <c r="H60" s="35"/>
      <c r="I60" s="35"/>
      <c r="J60" s="35"/>
      <c r="K60" s="16"/>
    </row>
    <row r="61" spans="1:11" ht="13.5" thickBot="1" x14ac:dyDescent="0.25">
      <c r="A61" s="52" t="s">
        <v>6</v>
      </c>
      <c r="B61" s="53"/>
      <c r="C61" s="54"/>
      <c r="D61" s="55" t="s">
        <v>7</v>
      </c>
      <c r="E61" s="56"/>
      <c r="F61" s="56"/>
      <c r="G61" s="56"/>
      <c r="H61" s="158" t="s">
        <v>8</v>
      </c>
      <c r="I61" s="159"/>
      <c r="J61" s="164" t="s">
        <v>9</v>
      </c>
      <c r="K61" s="169"/>
    </row>
    <row r="62" spans="1:11" ht="13.9" customHeight="1" x14ac:dyDescent="0.2">
      <c r="A62" s="38" t="s">
        <v>10</v>
      </c>
      <c r="B62" s="39"/>
      <c r="C62" s="39"/>
      <c r="D62" s="40" t="s">
        <v>11</v>
      </c>
      <c r="E62" s="41"/>
      <c r="F62" s="41"/>
      <c r="G62" s="41"/>
      <c r="H62" s="160"/>
      <c r="I62" s="161"/>
      <c r="J62" s="170"/>
      <c r="K62" s="171"/>
    </row>
    <row r="63" spans="1:11" x14ac:dyDescent="0.2">
      <c r="A63" s="119"/>
      <c r="B63" s="113"/>
      <c r="C63" s="113"/>
      <c r="D63" s="120"/>
      <c r="E63" s="121"/>
      <c r="F63" s="121"/>
      <c r="G63" s="121"/>
      <c r="H63" s="160"/>
      <c r="I63" s="161"/>
      <c r="J63" s="170"/>
      <c r="K63" s="171"/>
    </row>
    <row r="64" spans="1:11" ht="13.5" thickBot="1" x14ac:dyDescent="0.25">
      <c r="A64" s="122"/>
      <c r="B64" s="123"/>
      <c r="C64" s="123"/>
      <c r="D64" s="124"/>
      <c r="E64" s="125"/>
      <c r="F64" s="125"/>
      <c r="G64" s="125"/>
      <c r="H64" s="162"/>
      <c r="I64" s="163"/>
      <c r="J64" s="172"/>
      <c r="K64" s="173"/>
    </row>
    <row r="65" spans="1:11" x14ac:dyDescent="0.2">
      <c r="A65" s="164"/>
      <c r="B65" s="165"/>
      <c r="C65" s="165"/>
      <c r="D65" s="165"/>
      <c r="E65" s="165"/>
      <c r="F65" s="165"/>
      <c r="G65" s="165"/>
      <c r="H65" s="165"/>
      <c r="I65" s="165"/>
      <c r="J65" s="126"/>
      <c r="K65" s="108"/>
    </row>
    <row r="66" spans="1:11" ht="13.15" customHeight="1" thickBot="1" x14ac:dyDescent="0.25">
      <c r="A66" s="174" t="s">
        <v>42</v>
      </c>
      <c r="B66" s="175"/>
      <c r="C66" s="175"/>
      <c r="D66" s="175"/>
      <c r="E66" s="175"/>
      <c r="F66" s="175"/>
      <c r="G66" s="175"/>
      <c r="H66" s="175"/>
      <c r="I66" s="175"/>
      <c r="J66" s="175"/>
      <c r="K66" s="176"/>
    </row>
    <row r="68" spans="1:11" x14ac:dyDescent="0.2">
      <c r="D68" s="8"/>
      <c r="E68" s="8"/>
      <c r="F68" s="8"/>
      <c r="G68" s="8"/>
      <c r="H68" s="8"/>
      <c r="I68" s="8"/>
    </row>
    <row r="82" spans="1:10" ht="13.5" customHeight="1" x14ac:dyDescent="0.2"/>
    <row r="88" spans="1:10" x14ac:dyDescent="0.2">
      <c r="A88" s="157"/>
      <c r="B88" s="157"/>
      <c r="C88" s="157"/>
      <c r="D88" s="157"/>
      <c r="E88" s="157"/>
      <c r="F88" s="157"/>
      <c r="G88" s="157"/>
      <c r="H88" s="157"/>
      <c r="I88" s="157"/>
      <c r="J88" s="157"/>
    </row>
  </sheetData>
  <mergeCells count="66">
    <mergeCell ref="F8:G8"/>
    <mergeCell ref="H8:I8"/>
    <mergeCell ref="B10:E10"/>
    <mergeCell ref="B8:C8"/>
    <mergeCell ref="I34:J35"/>
    <mergeCell ref="I20:J20"/>
    <mergeCell ref="I21:J21"/>
    <mergeCell ref="I22:J22"/>
    <mergeCell ref="I23:J23"/>
    <mergeCell ref="I24:J24"/>
    <mergeCell ref="I25:J25"/>
    <mergeCell ref="I26:J26"/>
    <mergeCell ref="I27:J27"/>
    <mergeCell ref="I28:J28"/>
    <mergeCell ref="I30:J30"/>
    <mergeCell ref="I29:J29"/>
    <mergeCell ref="B6:J6"/>
    <mergeCell ref="B7:C7"/>
    <mergeCell ref="G7:H7"/>
    <mergeCell ref="B5:J5"/>
    <mergeCell ref="A1:B4"/>
    <mergeCell ref="I2:J2"/>
    <mergeCell ref="I3:J3"/>
    <mergeCell ref="I4:J4"/>
    <mergeCell ref="C1:G4"/>
    <mergeCell ref="I1:J1"/>
    <mergeCell ref="A88:J88"/>
    <mergeCell ref="H61:I64"/>
    <mergeCell ref="A65:I65"/>
    <mergeCell ref="E18:E19"/>
    <mergeCell ref="B20:C20"/>
    <mergeCell ref="B21:C21"/>
    <mergeCell ref="B22:C22"/>
    <mergeCell ref="B23:C23"/>
    <mergeCell ref="D18:D19"/>
    <mergeCell ref="G18:G19"/>
    <mergeCell ref="J61:K64"/>
    <mergeCell ref="A18:A19"/>
    <mergeCell ref="A66:K66"/>
    <mergeCell ref="B38:C38"/>
    <mergeCell ref="B35:C35"/>
    <mergeCell ref="B36:C36"/>
    <mergeCell ref="A11:A12"/>
    <mergeCell ref="B9:C9"/>
    <mergeCell ref="B18:C19"/>
    <mergeCell ref="F18:F19"/>
    <mergeCell ref="H14:I14"/>
    <mergeCell ref="H15:I15"/>
    <mergeCell ref="H16:I16"/>
    <mergeCell ref="I18:K19"/>
    <mergeCell ref="B37:C37"/>
    <mergeCell ref="G9:J10"/>
    <mergeCell ref="B11:J12"/>
    <mergeCell ref="I31:J31"/>
    <mergeCell ref="I32:J32"/>
    <mergeCell ref="B24:C24"/>
    <mergeCell ref="B25:C25"/>
    <mergeCell ref="B26:C26"/>
    <mergeCell ref="B27:C27"/>
    <mergeCell ref="B33:C33"/>
    <mergeCell ref="B34:C34"/>
    <mergeCell ref="B28:C28"/>
    <mergeCell ref="B29:C29"/>
    <mergeCell ref="B30:C30"/>
    <mergeCell ref="B31:C31"/>
    <mergeCell ref="B32:C32"/>
  </mergeCells>
  <dataValidations count="6">
    <dataValidation type="list" allowBlank="1" showInputMessage="1" sqref="K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0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J131066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J196602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J262138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J327674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J393210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J458746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J524282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J589818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J655354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J720890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J786426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J851962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J917498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J983034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WVR983034">
      <formula1>$Q$1:$Q$10</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32:J65532 JE65532:JF65532 TA65532:TB65532 ACW65532:ACX65532 AMS65532:AMT65532 AWO65532:AWP65532 BGK65532:BGL65532 BQG65532:BQH65532 CAC65532:CAD65532 CJY65532:CJZ65532 CTU65532:CTV65532 DDQ65532:DDR65532 DNM65532:DNN65532 DXI65532:DXJ65532 EHE65532:EHF65532 ERA65532:ERB65532 FAW65532:FAX65532 FKS65532:FKT65532 FUO65532:FUP65532 GEK65532:GEL65532 GOG65532:GOH65532 GYC65532:GYD65532 HHY65532:HHZ65532 HRU65532:HRV65532 IBQ65532:IBR65532 ILM65532:ILN65532 IVI65532:IVJ65532 JFE65532:JFF65532 JPA65532:JPB65532 JYW65532:JYX65532 KIS65532:KIT65532 KSO65532:KSP65532 LCK65532:LCL65532 LMG65532:LMH65532 LWC65532:LWD65532 MFY65532:MFZ65532 MPU65532:MPV65532 MZQ65532:MZR65532 NJM65532:NJN65532 NTI65532:NTJ65532 ODE65532:ODF65532 ONA65532:ONB65532 OWW65532:OWX65532 PGS65532:PGT65532 PQO65532:PQP65532 QAK65532:QAL65532 QKG65532:QKH65532 QUC65532:QUD65532 RDY65532:RDZ65532 RNU65532:RNV65532 RXQ65532:RXR65532 SHM65532:SHN65532 SRI65532:SRJ65532 TBE65532:TBF65532 TLA65532:TLB65532 TUW65532:TUX65532 UES65532:UET65532 UOO65532:UOP65532 UYK65532:UYL65532 VIG65532:VIH65532 VSC65532:VSD65532 WBY65532:WBZ65532 WLU65532:WLV65532 WVQ65532:WVR65532 I131068:J131068 JE131068:JF131068 TA131068:TB131068 ACW131068:ACX131068 AMS131068:AMT131068 AWO131068:AWP131068 BGK131068:BGL131068 BQG131068:BQH131068 CAC131068:CAD131068 CJY131068:CJZ131068 CTU131068:CTV131068 DDQ131068:DDR131068 DNM131068:DNN131068 DXI131068:DXJ131068 EHE131068:EHF131068 ERA131068:ERB131068 FAW131068:FAX131068 FKS131068:FKT131068 FUO131068:FUP131068 GEK131068:GEL131068 GOG131068:GOH131068 GYC131068:GYD131068 HHY131068:HHZ131068 HRU131068:HRV131068 IBQ131068:IBR131068 ILM131068:ILN131068 IVI131068:IVJ131068 JFE131068:JFF131068 JPA131068:JPB131068 JYW131068:JYX131068 KIS131068:KIT131068 KSO131068:KSP131068 LCK131068:LCL131068 LMG131068:LMH131068 LWC131068:LWD131068 MFY131068:MFZ131068 MPU131068:MPV131068 MZQ131068:MZR131068 NJM131068:NJN131068 NTI131068:NTJ131068 ODE131068:ODF131068 ONA131068:ONB131068 OWW131068:OWX131068 PGS131068:PGT131068 PQO131068:PQP131068 QAK131068:QAL131068 QKG131068:QKH131068 QUC131068:QUD131068 RDY131068:RDZ131068 RNU131068:RNV131068 RXQ131068:RXR131068 SHM131068:SHN131068 SRI131068:SRJ131068 TBE131068:TBF131068 TLA131068:TLB131068 TUW131068:TUX131068 UES131068:UET131068 UOO131068:UOP131068 UYK131068:UYL131068 VIG131068:VIH131068 VSC131068:VSD131068 WBY131068:WBZ131068 WLU131068:WLV131068 WVQ131068:WVR131068 I196604:J196604 JE196604:JF196604 TA196604:TB196604 ACW196604:ACX196604 AMS196604:AMT196604 AWO196604:AWP196604 BGK196604:BGL196604 BQG196604:BQH196604 CAC196604:CAD196604 CJY196604:CJZ196604 CTU196604:CTV196604 DDQ196604:DDR196604 DNM196604:DNN196604 DXI196604:DXJ196604 EHE196604:EHF196604 ERA196604:ERB196604 FAW196604:FAX196604 FKS196604:FKT196604 FUO196604:FUP196604 GEK196604:GEL196604 GOG196604:GOH196604 GYC196604:GYD196604 HHY196604:HHZ196604 HRU196604:HRV196604 IBQ196604:IBR196604 ILM196604:ILN196604 IVI196604:IVJ196604 JFE196604:JFF196604 JPA196604:JPB196604 JYW196604:JYX196604 KIS196604:KIT196604 KSO196604:KSP196604 LCK196604:LCL196604 LMG196604:LMH196604 LWC196604:LWD196604 MFY196604:MFZ196604 MPU196604:MPV196604 MZQ196604:MZR196604 NJM196604:NJN196604 NTI196604:NTJ196604 ODE196604:ODF196604 ONA196604:ONB196604 OWW196604:OWX196604 PGS196604:PGT196604 PQO196604:PQP196604 QAK196604:QAL196604 QKG196604:QKH196604 QUC196604:QUD196604 RDY196604:RDZ196604 RNU196604:RNV196604 RXQ196604:RXR196604 SHM196604:SHN196604 SRI196604:SRJ196604 TBE196604:TBF196604 TLA196604:TLB196604 TUW196604:TUX196604 UES196604:UET196604 UOO196604:UOP196604 UYK196604:UYL196604 VIG196604:VIH196604 VSC196604:VSD196604 WBY196604:WBZ196604 WLU196604:WLV196604 WVQ196604:WVR196604 I262140:J262140 JE262140:JF262140 TA262140:TB262140 ACW262140:ACX262140 AMS262140:AMT262140 AWO262140:AWP262140 BGK262140:BGL262140 BQG262140:BQH262140 CAC262140:CAD262140 CJY262140:CJZ262140 CTU262140:CTV262140 DDQ262140:DDR262140 DNM262140:DNN262140 DXI262140:DXJ262140 EHE262140:EHF262140 ERA262140:ERB262140 FAW262140:FAX262140 FKS262140:FKT262140 FUO262140:FUP262140 GEK262140:GEL262140 GOG262140:GOH262140 GYC262140:GYD262140 HHY262140:HHZ262140 HRU262140:HRV262140 IBQ262140:IBR262140 ILM262140:ILN262140 IVI262140:IVJ262140 JFE262140:JFF262140 JPA262140:JPB262140 JYW262140:JYX262140 KIS262140:KIT262140 KSO262140:KSP262140 LCK262140:LCL262140 LMG262140:LMH262140 LWC262140:LWD262140 MFY262140:MFZ262140 MPU262140:MPV262140 MZQ262140:MZR262140 NJM262140:NJN262140 NTI262140:NTJ262140 ODE262140:ODF262140 ONA262140:ONB262140 OWW262140:OWX262140 PGS262140:PGT262140 PQO262140:PQP262140 QAK262140:QAL262140 QKG262140:QKH262140 QUC262140:QUD262140 RDY262140:RDZ262140 RNU262140:RNV262140 RXQ262140:RXR262140 SHM262140:SHN262140 SRI262140:SRJ262140 TBE262140:TBF262140 TLA262140:TLB262140 TUW262140:TUX262140 UES262140:UET262140 UOO262140:UOP262140 UYK262140:UYL262140 VIG262140:VIH262140 VSC262140:VSD262140 WBY262140:WBZ262140 WLU262140:WLV262140 WVQ262140:WVR262140 I327676:J327676 JE327676:JF327676 TA327676:TB327676 ACW327676:ACX327676 AMS327676:AMT327676 AWO327676:AWP327676 BGK327676:BGL327676 BQG327676:BQH327676 CAC327676:CAD327676 CJY327676:CJZ327676 CTU327676:CTV327676 DDQ327676:DDR327676 DNM327676:DNN327676 DXI327676:DXJ327676 EHE327676:EHF327676 ERA327676:ERB327676 FAW327676:FAX327676 FKS327676:FKT327676 FUO327676:FUP327676 GEK327676:GEL327676 GOG327676:GOH327676 GYC327676:GYD327676 HHY327676:HHZ327676 HRU327676:HRV327676 IBQ327676:IBR327676 ILM327676:ILN327676 IVI327676:IVJ327676 JFE327676:JFF327676 JPA327676:JPB327676 JYW327676:JYX327676 KIS327676:KIT327676 KSO327676:KSP327676 LCK327676:LCL327676 LMG327676:LMH327676 LWC327676:LWD327676 MFY327676:MFZ327676 MPU327676:MPV327676 MZQ327676:MZR327676 NJM327676:NJN327676 NTI327676:NTJ327676 ODE327676:ODF327676 ONA327676:ONB327676 OWW327676:OWX327676 PGS327676:PGT327676 PQO327676:PQP327676 QAK327676:QAL327676 QKG327676:QKH327676 QUC327676:QUD327676 RDY327676:RDZ327676 RNU327676:RNV327676 RXQ327676:RXR327676 SHM327676:SHN327676 SRI327676:SRJ327676 TBE327676:TBF327676 TLA327676:TLB327676 TUW327676:TUX327676 UES327676:UET327676 UOO327676:UOP327676 UYK327676:UYL327676 VIG327676:VIH327676 VSC327676:VSD327676 WBY327676:WBZ327676 WLU327676:WLV327676 WVQ327676:WVR327676 I393212:J393212 JE393212:JF393212 TA393212:TB393212 ACW393212:ACX393212 AMS393212:AMT393212 AWO393212:AWP393212 BGK393212:BGL393212 BQG393212:BQH393212 CAC393212:CAD393212 CJY393212:CJZ393212 CTU393212:CTV393212 DDQ393212:DDR393212 DNM393212:DNN393212 DXI393212:DXJ393212 EHE393212:EHF393212 ERA393212:ERB393212 FAW393212:FAX393212 FKS393212:FKT393212 FUO393212:FUP393212 GEK393212:GEL393212 GOG393212:GOH393212 GYC393212:GYD393212 HHY393212:HHZ393212 HRU393212:HRV393212 IBQ393212:IBR393212 ILM393212:ILN393212 IVI393212:IVJ393212 JFE393212:JFF393212 JPA393212:JPB393212 JYW393212:JYX393212 KIS393212:KIT393212 KSO393212:KSP393212 LCK393212:LCL393212 LMG393212:LMH393212 LWC393212:LWD393212 MFY393212:MFZ393212 MPU393212:MPV393212 MZQ393212:MZR393212 NJM393212:NJN393212 NTI393212:NTJ393212 ODE393212:ODF393212 ONA393212:ONB393212 OWW393212:OWX393212 PGS393212:PGT393212 PQO393212:PQP393212 QAK393212:QAL393212 QKG393212:QKH393212 QUC393212:QUD393212 RDY393212:RDZ393212 RNU393212:RNV393212 RXQ393212:RXR393212 SHM393212:SHN393212 SRI393212:SRJ393212 TBE393212:TBF393212 TLA393212:TLB393212 TUW393212:TUX393212 UES393212:UET393212 UOO393212:UOP393212 UYK393212:UYL393212 VIG393212:VIH393212 VSC393212:VSD393212 WBY393212:WBZ393212 WLU393212:WLV393212 WVQ393212:WVR393212 I458748:J458748 JE458748:JF458748 TA458748:TB458748 ACW458748:ACX458748 AMS458748:AMT458748 AWO458748:AWP458748 BGK458748:BGL458748 BQG458748:BQH458748 CAC458748:CAD458748 CJY458748:CJZ458748 CTU458748:CTV458748 DDQ458748:DDR458748 DNM458748:DNN458748 DXI458748:DXJ458748 EHE458748:EHF458748 ERA458748:ERB458748 FAW458748:FAX458748 FKS458748:FKT458748 FUO458748:FUP458748 GEK458748:GEL458748 GOG458748:GOH458748 GYC458748:GYD458748 HHY458748:HHZ458748 HRU458748:HRV458748 IBQ458748:IBR458748 ILM458748:ILN458748 IVI458748:IVJ458748 JFE458748:JFF458748 JPA458748:JPB458748 JYW458748:JYX458748 KIS458748:KIT458748 KSO458748:KSP458748 LCK458748:LCL458748 LMG458748:LMH458748 LWC458748:LWD458748 MFY458748:MFZ458748 MPU458748:MPV458748 MZQ458748:MZR458748 NJM458748:NJN458748 NTI458748:NTJ458748 ODE458748:ODF458748 ONA458748:ONB458748 OWW458748:OWX458748 PGS458748:PGT458748 PQO458748:PQP458748 QAK458748:QAL458748 QKG458748:QKH458748 QUC458748:QUD458748 RDY458748:RDZ458748 RNU458748:RNV458748 RXQ458748:RXR458748 SHM458748:SHN458748 SRI458748:SRJ458748 TBE458748:TBF458748 TLA458748:TLB458748 TUW458748:TUX458748 UES458748:UET458748 UOO458748:UOP458748 UYK458748:UYL458748 VIG458748:VIH458748 VSC458748:VSD458748 WBY458748:WBZ458748 WLU458748:WLV458748 WVQ458748:WVR458748 I524284:J524284 JE524284:JF524284 TA524284:TB524284 ACW524284:ACX524284 AMS524284:AMT524284 AWO524284:AWP524284 BGK524284:BGL524284 BQG524284:BQH524284 CAC524284:CAD524284 CJY524284:CJZ524284 CTU524284:CTV524284 DDQ524284:DDR524284 DNM524284:DNN524284 DXI524284:DXJ524284 EHE524284:EHF524284 ERA524284:ERB524284 FAW524284:FAX524284 FKS524284:FKT524284 FUO524284:FUP524284 GEK524284:GEL524284 GOG524284:GOH524284 GYC524284:GYD524284 HHY524284:HHZ524284 HRU524284:HRV524284 IBQ524284:IBR524284 ILM524284:ILN524284 IVI524284:IVJ524284 JFE524284:JFF524284 JPA524284:JPB524284 JYW524284:JYX524284 KIS524284:KIT524284 KSO524284:KSP524284 LCK524284:LCL524284 LMG524284:LMH524284 LWC524284:LWD524284 MFY524284:MFZ524284 MPU524284:MPV524284 MZQ524284:MZR524284 NJM524284:NJN524284 NTI524284:NTJ524284 ODE524284:ODF524284 ONA524284:ONB524284 OWW524284:OWX524284 PGS524284:PGT524284 PQO524284:PQP524284 QAK524284:QAL524284 QKG524284:QKH524284 QUC524284:QUD524284 RDY524284:RDZ524284 RNU524284:RNV524284 RXQ524284:RXR524284 SHM524284:SHN524284 SRI524284:SRJ524284 TBE524284:TBF524284 TLA524284:TLB524284 TUW524284:TUX524284 UES524284:UET524284 UOO524284:UOP524284 UYK524284:UYL524284 VIG524284:VIH524284 VSC524284:VSD524284 WBY524284:WBZ524284 WLU524284:WLV524284 WVQ524284:WVR524284 I589820:J589820 JE589820:JF589820 TA589820:TB589820 ACW589820:ACX589820 AMS589820:AMT589820 AWO589820:AWP589820 BGK589820:BGL589820 BQG589820:BQH589820 CAC589820:CAD589820 CJY589820:CJZ589820 CTU589820:CTV589820 DDQ589820:DDR589820 DNM589820:DNN589820 DXI589820:DXJ589820 EHE589820:EHF589820 ERA589820:ERB589820 FAW589820:FAX589820 FKS589820:FKT589820 FUO589820:FUP589820 GEK589820:GEL589820 GOG589820:GOH589820 GYC589820:GYD589820 HHY589820:HHZ589820 HRU589820:HRV589820 IBQ589820:IBR589820 ILM589820:ILN589820 IVI589820:IVJ589820 JFE589820:JFF589820 JPA589820:JPB589820 JYW589820:JYX589820 KIS589820:KIT589820 KSO589820:KSP589820 LCK589820:LCL589820 LMG589820:LMH589820 LWC589820:LWD589820 MFY589820:MFZ589820 MPU589820:MPV589820 MZQ589820:MZR589820 NJM589820:NJN589820 NTI589820:NTJ589820 ODE589820:ODF589820 ONA589820:ONB589820 OWW589820:OWX589820 PGS589820:PGT589820 PQO589820:PQP589820 QAK589820:QAL589820 QKG589820:QKH589820 QUC589820:QUD589820 RDY589820:RDZ589820 RNU589820:RNV589820 RXQ589820:RXR589820 SHM589820:SHN589820 SRI589820:SRJ589820 TBE589820:TBF589820 TLA589820:TLB589820 TUW589820:TUX589820 UES589820:UET589820 UOO589820:UOP589820 UYK589820:UYL589820 VIG589820:VIH589820 VSC589820:VSD589820 WBY589820:WBZ589820 WLU589820:WLV589820 WVQ589820:WVR589820 I655356:J655356 JE655356:JF655356 TA655356:TB655356 ACW655356:ACX655356 AMS655356:AMT655356 AWO655356:AWP655356 BGK655356:BGL655356 BQG655356:BQH655356 CAC655356:CAD655356 CJY655356:CJZ655356 CTU655356:CTV655356 DDQ655356:DDR655356 DNM655356:DNN655356 DXI655356:DXJ655356 EHE655356:EHF655356 ERA655356:ERB655356 FAW655356:FAX655356 FKS655356:FKT655356 FUO655356:FUP655356 GEK655356:GEL655356 GOG655356:GOH655356 GYC655356:GYD655356 HHY655356:HHZ655356 HRU655356:HRV655356 IBQ655356:IBR655356 ILM655356:ILN655356 IVI655356:IVJ655356 JFE655356:JFF655356 JPA655356:JPB655356 JYW655356:JYX655356 KIS655356:KIT655356 KSO655356:KSP655356 LCK655356:LCL655356 LMG655356:LMH655356 LWC655356:LWD655356 MFY655356:MFZ655356 MPU655356:MPV655356 MZQ655356:MZR655356 NJM655356:NJN655356 NTI655356:NTJ655356 ODE655356:ODF655356 ONA655356:ONB655356 OWW655356:OWX655356 PGS655356:PGT655356 PQO655356:PQP655356 QAK655356:QAL655356 QKG655356:QKH655356 QUC655356:QUD655356 RDY655356:RDZ655356 RNU655356:RNV655356 RXQ655356:RXR655356 SHM655356:SHN655356 SRI655356:SRJ655356 TBE655356:TBF655356 TLA655356:TLB655356 TUW655356:TUX655356 UES655356:UET655356 UOO655356:UOP655356 UYK655356:UYL655356 VIG655356:VIH655356 VSC655356:VSD655356 WBY655356:WBZ655356 WLU655356:WLV655356 WVQ655356:WVR655356 I720892:J720892 JE720892:JF720892 TA720892:TB720892 ACW720892:ACX720892 AMS720892:AMT720892 AWO720892:AWP720892 BGK720892:BGL720892 BQG720892:BQH720892 CAC720892:CAD720892 CJY720892:CJZ720892 CTU720892:CTV720892 DDQ720892:DDR720892 DNM720892:DNN720892 DXI720892:DXJ720892 EHE720892:EHF720892 ERA720892:ERB720892 FAW720892:FAX720892 FKS720892:FKT720892 FUO720892:FUP720892 GEK720892:GEL720892 GOG720892:GOH720892 GYC720892:GYD720892 HHY720892:HHZ720892 HRU720892:HRV720892 IBQ720892:IBR720892 ILM720892:ILN720892 IVI720892:IVJ720892 JFE720892:JFF720892 JPA720892:JPB720892 JYW720892:JYX720892 KIS720892:KIT720892 KSO720892:KSP720892 LCK720892:LCL720892 LMG720892:LMH720892 LWC720892:LWD720892 MFY720892:MFZ720892 MPU720892:MPV720892 MZQ720892:MZR720892 NJM720892:NJN720892 NTI720892:NTJ720892 ODE720892:ODF720892 ONA720892:ONB720892 OWW720892:OWX720892 PGS720892:PGT720892 PQO720892:PQP720892 QAK720892:QAL720892 QKG720892:QKH720892 QUC720892:QUD720892 RDY720892:RDZ720892 RNU720892:RNV720892 RXQ720892:RXR720892 SHM720892:SHN720892 SRI720892:SRJ720892 TBE720892:TBF720892 TLA720892:TLB720892 TUW720892:TUX720892 UES720892:UET720892 UOO720892:UOP720892 UYK720892:UYL720892 VIG720892:VIH720892 VSC720892:VSD720892 WBY720892:WBZ720892 WLU720892:WLV720892 WVQ720892:WVR720892 I786428:J786428 JE786428:JF786428 TA786428:TB786428 ACW786428:ACX786428 AMS786428:AMT786428 AWO786428:AWP786428 BGK786428:BGL786428 BQG786428:BQH786428 CAC786428:CAD786428 CJY786428:CJZ786428 CTU786428:CTV786428 DDQ786428:DDR786428 DNM786428:DNN786428 DXI786428:DXJ786428 EHE786428:EHF786428 ERA786428:ERB786428 FAW786428:FAX786428 FKS786428:FKT786428 FUO786428:FUP786428 GEK786428:GEL786428 GOG786428:GOH786428 GYC786428:GYD786428 HHY786428:HHZ786428 HRU786428:HRV786428 IBQ786428:IBR786428 ILM786428:ILN786428 IVI786428:IVJ786428 JFE786428:JFF786428 JPA786428:JPB786428 JYW786428:JYX786428 KIS786428:KIT786428 KSO786428:KSP786428 LCK786428:LCL786428 LMG786428:LMH786428 LWC786428:LWD786428 MFY786428:MFZ786428 MPU786428:MPV786428 MZQ786428:MZR786428 NJM786428:NJN786428 NTI786428:NTJ786428 ODE786428:ODF786428 ONA786428:ONB786428 OWW786428:OWX786428 PGS786428:PGT786428 PQO786428:PQP786428 QAK786428:QAL786428 QKG786428:QKH786428 QUC786428:QUD786428 RDY786428:RDZ786428 RNU786428:RNV786428 RXQ786428:RXR786428 SHM786428:SHN786428 SRI786428:SRJ786428 TBE786428:TBF786428 TLA786428:TLB786428 TUW786428:TUX786428 UES786428:UET786428 UOO786428:UOP786428 UYK786428:UYL786428 VIG786428:VIH786428 VSC786428:VSD786428 WBY786428:WBZ786428 WLU786428:WLV786428 WVQ786428:WVR786428 I851964:J851964 JE851964:JF851964 TA851964:TB851964 ACW851964:ACX851964 AMS851964:AMT851964 AWO851964:AWP851964 BGK851964:BGL851964 BQG851964:BQH851964 CAC851964:CAD851964 CJY851964:CJZ851964 CTU851964:CTV851964 DDQ851964:DDR851964 DNM851964:DNN851964 DXI851964:DXJ851964 EHE851964:EHF851964 ERA851964:ERB851964 FAW851964:FAX851964 FKS851964:FKT851964 FUO851964:FUP851964 GEK851964:GEL851964 GOG851964:GOH851964 GYC851964:GYD851964 HHY851964:HHZ851964 HRU851964:HRV851964 IBQ851964:IBR851964 ILM851964:ILN851964 IVI851964:IVJ851964 JFE851964:JFF851964 JPA851964:JPB851964 JYW851964:JYX851964 KIS851964:KIT851964 KSO851964:KSP851964 LCK851964:LCL851964 LMG851964:LMH851964 LWC851964:LWD851964 MFY851964:MFZ851964 MPU851964:MPV851964 MZQ851964:MZR851964 NJM851964:NJN851964 NTI851964:NTJ851964 ODE851964:ODF851964 ONA851964:ONB851964 OWW851964:OWX851964 PGS851964:PGT851964 PQO851964:PQP851964 QAK851964:QAL851964 QKG851964:QKH851964 QUC851964:QUD851964 RDY851964:RDZ851964 RNU851964:RNV851964 RXQ851964:RXR851964 SHM851964:SHN851964 SRI851964:SRJ851964 TBE851964:TBF851964 TLA851964:TLB851964 TUW851964:TUX851964 UES851964:UET851964 UOO851964:UOP851964 UYK851964:UYL851964 VIG851964:VIH851964 VSC851964:VSD851964 WBY851964:WBZ851964 WLU851964:WLV851964 WVQ851964:WVR851964 I917500:J917500 JE917500:JF917500 TA917500:TB917500 ACW917500:ACX917500 AMS917500:AMT917500 AWO917500:AWP917500 BGK917500:BGL917500 BQG917500:BQH917500 CAC917500:CAD917500 CJY917500:CJZ917500 CTU917500:CTV917500 DDQ917500:DDR917500 DNM917500:DNN917500 DXI917500:DXJ917500 EHE917500:EHF917500 ERA917500:ERB917500 FAW917500:FAX917500 FKS917500:FKT917500 FUO917500:FUP917500 GEK917500:GEL917500 GOG917500:GOH917500 GYC917500:GYD917500 HHY917500:HHZ917500 HRU917500:HRV917500 IBQ917500:IBR917500 ILM917500:ILN917500 IVI917500:IVJ917500 JFE917500:JFF917500 JPA917500:JPB917500 JYW917500:JYX917500 KIS917500:KIT917500 KSO917500:KSP917500 LCK917500:LCL917500 LMG917500:LMH917500 LWC917500:LWD917500 MFY917500:MFZ917500 MPU917500:MPV917500 MZQ917500:MZR917500 NJM917500:NJN917500 NTI917500:NTJ917500 ODE917500:ODF917500 ONA917500:ONB917500 OWW917500:OWX917500 PGS917500:PGT917500 PQO917500:PQP917500 QAK917500:QAL917500 QKG917500:QKH917500 QUC917500:QUD917500 RDY917500:RDZ917500 RNU917500:RNV917500 RXQ917500:RXR917500 SHM917500:SHN917500 SRI917500:SRJ917500 TBE917500:TBF917500 TLA917500:TLB917500 TUW917500:TUX917500 UES917500:UET917500 UOO917500:UOP917500 UYK917500:UYL917500 VIG917500:VIH917500 VSC917500:VSD917500 WBY917500:WBZ917500 WLU917500:WLV917500 WVQ917500:WVR917500 I983036:J983036 JE983036:JF983036 TA983036:TB983036 ACW983036:ACX983036 AMS983036:AMT983036 AWO983036:AWP983036 BGK983036:BGL983036 BQG983036:BQH983036 CAC983036:CAD983036 CJY983036:CJZ983036 CTU983036:CTV983036 DDQ983036:DDR983036 DNM983036:DNN983036 DXI983036:DXJ983036 EHE983036:EHF983036 ERA983036:ERB983036 FAW983036:FAX983036 FKS983036:FKT983036 FUO983036:FUP983036 GEK983036:GEL983036 GOG983036:GOH983036 GYC983036:GYD983036 HHY983036:HHZ983036 HRU983036:HRV983036 IBQ983036:IBR983036 ILM983036:ILN983036 IVI983036:IVJ983036 JFE983036:JFF983036 JPA983036:JPB983036 JYW983036:JYX983036 KIS983036:KIT983036 KSO983036:KSP983036 LCK983036:LCL983036 LMG983036:LMH983036 LWC983036:LWD983036 MFY983036:MFZ983036 MPU983036:MPV983036 MZQ983036:MZR983036 NJM983036:NJN983036 NTI983036:NTJ983036 ODE983036:ODF983036 ONA983036:ONB983036 OWW983036:OWX983036 PGS983036:PGT983036 PQO983036:PQP983036 QAK983036:QAL983036 QKG983036:QKH983036 QUC983036:QUD983036 RDY983036:RDZ983036 RNU983036:RNV983036 RXQ983036:RXR983036 SHM983036:SHN983036 SRI983036:SRJ983036 TBE983036:TBF983036 TLA983036:TLB983036 TUW983036:TUX983036 UES983036:UET983036 UOO983036:UOP983036 UYK983036:UYL983036 VIG983036:VIH983036 VSC983036:VSD983036 WBY983036:WBZ983036 WLU983036:WLV983036 WVQ983036:WVR983036">
      <formula1>41395</formula1>
      <formula2>43221</formula2>
    </dataValidation>
    <dataValidation type="list" allowBlank="1" showErrorMessage="1" errorTitle="ERROR" error="solo opciones dadas" sqref="H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$P$1:$P$2</formula1>
    </dataValidation>
    <dataValidation type="list" allowBlank="1" showErrorMessage="1" errorTitle="ERROR" error="solo opciones dadas_x000a_" sqref="WVP98304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formula1>$O$1:$O$2</formula1>
    </dataValidation>
    <dataValidation type="list" allowBlank="1" showErrorMessage="1" errorTitle="ERROR" error="solo opciones dadas "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formula1>$M$1:$M$2</formula1>
    </dataValidation>
    <dataValidation type="list" allowBlank="1" showErrorMessage="1" errorTitle="Error" error="Solo validas las opciones dadas " promptTitle="TIPO" sqref="WVP983043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formula1>$N$1:$N$3</formula1>
    </dataValidation>
  </dataValidation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view="pageBreakPreview" topLeftCell="A7" zoomScaleNormal="100" zoomScaleSheetLayoutView="100" workbookViewId="0">
      <selection activeCell="K16" sqref="K16"/>
    </sheetView>
  </sheetViews>
  <sheetFormatPr baseColWidth="10" defaultRowHeight="12.75" x14ac:dyDescent="0.2"/>
  <cols>
    <col min="1" max="1" width="15" style="1" customWidth="1"/>
    <col min="2" max="3" width="5.5703125" style="1" customWidth="1"/>
    <col min="4" max="5" width="10" style="1" customWidth="1"/>
    <col min="6" max="7" width="10.42578125" style="1" customWidth="1"/>
    <col min="8" max="8" width="9.42578125" style="1" customWidth="1"/>
    <col min="9" max="9" width="9" style="1" customWidth="1"/>
    <col min="10" max="10" width="8.7109375" style="1" customWidth="1"/>
    <col min="11" max="11" width="7.85546875" style="1" customWidth="1"/>
    <col min="12" max="12" width="11.42578125" style="1"/>
    <col min="13" max="13" width="14.7109375" style="1" customWidth="1"/>
    <col min="14" max="14" width="14.140625" style="1" customWidth="1"/>
    <col min="15" max="256" width="11.42578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42578125" style="1"/>
    <col min="269" max="269" width="14.7109375" style="1" customWidth="1"/>
    <col min="270" max="270" width="14.140625" style="1" customWidth="1"/>
    <col min="271" max="512" width="11.42578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42578125" style="1"/>
    <col min="525" max="525" width="14.7109375" style="1" customWidth="1"/>
    <col min="526" max="526" width="14.140625" style="1" customWidth="1"/>
    <col min="527" max="768" width="11.42578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42578125" style="1"/>
    <col min="781" max="781" width="14.7109375" style="1" customWidth="1"/>
    <col min="782" max="782" width="14.140625" style="1" customWidth="1"/>
    <col min="783" max="1024" width="11.42578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42578125" style="1"/>
    <col min="1037" max="1037" width="14.7109375" style="1" customWidth="1"/>
    <col min="1038" max="1038" width="14.140625" style="1" customWidth="1"/>
    <col min="1039" max="1280" width="11.42578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42578125" style="1"/>
    <col min="1293" max="1293" width="14.7109375" style="1" customWidth="1"/>
    <col min="1294" max="1294" width="14.140625" style="1" customWidth="1"/>
    <col min="1295" max="1536" width="11.42578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42578125" style="1"/>
    <col min="1549" max="1549" width="14.7109375" style="1" customWidth="1"/>
    <col min="1550" max="1550" width="14.140625" style="1" customWidth="1"/>
    <col min="1551" max="1792" width="11.42578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42578125" style="1"/>
    <col min="1805" max="1805" width="14.7109375" style="1" customWidth="1"/>
    <col min="1806" max="1806" width="14.140625" style="1" customWidth="1"/>
    <col min="1807" max="2048" width="11.42578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42578125" style="1"/>
    <col min="2061" max="2061" width="14.7109375" style="1" customWidth="1"/>
    <col min="2062" max="2062" width="14.140625" style="1" customWidth="1"/>
    <col min="2063" max="2304" width="11.42578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42578125" style="1"/>
    <col min="2317" max="2317" width="14.7109375" style="1" customWidth="1"/>
    <col min="2318" max="2318" width="14.140625" style="1" customWidth="1"/>
    <col min="2319" max="2560" width="11.42578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42578125" style="1"/>
    <col min="2573" max="2573" width="14.7109375" style="1" customWidth="1"/>
    <col min="2574" max="2574" width="14.140625" style="1" customWidth="1"/>
    <col min="2575" max="2816" width="11.42578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42578125" style="1"/>
    <col min="2829" max="2829" width="14.7109375" style="1" customWidth="1"/>
    <col min="2830" max="2830" width="14.140625" style="1" customWidth="1"/>
    <col min="2831" max="3072" width="11.42578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42578125" style="1"/>
    <col min="3085" max="3085" width="14.7109375" style="1" customWidth="1"/>
    <col min="3086" max="3086" width="14.140625" style="1" customWidth="1"/>
    <col min="3087" max="3328" width="11.42578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42578125" style="1"/>
    <col min="3341" max="3341" width="14.7109375" style="1" customWidth="1"/>
    <col min="3342" max="3342" width="14.140625" style="1" customWidth="1"/>
    <col min="3343" max="3584" width="11.42578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42578125" style="1"/>
    <col min="3597" max="3597" width="14.7109375" style="1" customWidth="1"/>
    <col min="3598" max="3598" width="14.140625" style="1" customWidth="1"/>
    <col min="3599" max="3840" width="11.42578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42578125" style="1"/>
    <col min="3853" max="3853" width="14.7109375" style="1" customWidth="1"/>
    <col min="3854" max="3854" width="14.140625" style="1" customWidth="1"/>
    <col min="3855" max="4096" width="11.42578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42578125" style="1"/>
    <col min="4109" max="4109" width="14.7109375" style="1" customWidth="1"/>
    <col min="4110" max="4110" width="14.140625" style="1" customWidth="1"/>
    <col min="4111" max="4352" width="11.42578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42578125" style="1"/>
    <col min="4365" max="4365" width="14.7109375" style="1" customWidth="1"/>
    <col min="4366" max="4366" width="14.140625" style="1" customWidth="1"/>
    <col min="4367" max="4608" width="11.42578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42578125" style="1"/>
    <col min="4621" max="4621" width="14.7109375" style="1" customWidth="1"/>
    <col min="4622" max="4622" width="14.140625" style="1" customWidth="1"/>
    <col min="4623" max="4864" width="11.42578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42578125" style="1"/>
    <col min="4877" max="4877" width="14.7109375" style="1" customWidth="1"/>
    <col min="4878" max="4878" width="14.140625" style="1" customWidth="1"/>
    <col min="4879" max="5120" width="11.42578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42578125" style="1"/>
    <col min="5133" max="5133" width="14.7109375" style="1" customWidth="1"/>
    <col min="5134" max="5134" width="14.140625" style="1" customWidth="1"/>
    <col min="5135" max="5376" width="11.42578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42578125" style="1"/>
    <col min="5389" max="5389" width="14.7109375" style="1" customWidth="1"/>
    <col min="5390" max="5390" width="14.140625" style="1" customWidth="1"/>
    <col min="5391" max="5632" width="11.42578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42578125" style="1"/>
    <col min="5645" max="5645" width="14.7109375" style="1" customWidth="1"/>
    <col min="5646" max="5646" width="14.140625" style="1" customWidth="1"/>
    <col min="5647" max="5888" width="11.42578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42578125" style="1"/>
    <col min="5901" max="5901" width="14.7109375" style="1" customWidth="1"/>
    <col min="5902" max="5902" width="14.140625" style="1" customWidth="1"/>
    <col min="5903" max="6144" width="11.42578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42578125" style="1"/>
    <col min="6157" max="6157" width="14.7109375" style="1" customWidth="1"/>
    <col min="6158" max="6158" width="14.140625" style="1" customWidth="1"/>
    <col min="6159" max="6400" width="11.42578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42578125" style="1"/>
    <col min="6413" max="6413" width="14.7109375" style="1" customWidth="1"/>
    <col min="6414" max="6414" width="14.140625" style="1" customWidth="1"/>
    <col min="6415" max="6656" width="11.42578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42578125" style="1"/>
    <col min="6669" max="6669" width="14.7109375" style="1" customWidth="1"/>
    <col min="6670" max="6670" width="14.140625" style="1" customWidth="1"/>
    <col min="6671" max="6912" width="11.42578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42578125" style="1"/>
    <col min="6925" max="6925" width="14.7109375" style="1" customWidth="1"/>
    <col min="6926" max="6926" width="14.140625" style="1" customWidth="1"/>
    <col min="6927" max="7168" width="11.42578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42578125" style="1"/>
    <col min="7181" max="7181" width="14.7109375" style="1" customWidth="1"/>
    <col min="7182" max="7182" width="14.140625" style="1" customWidth="1"/>
    <col min="7183" max="7424" width="11.42578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42578125" style="1"/>
    <col min="7437" max="7437" width="14.7109375" style="1" customWidth="1"/>
    <col min="7438" max="7438" width="14.140625" style="1" customWidth="1"/>
    <col min="7439" max="7680" width="11.42578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42578125" style="1"/>
    <col min="7693" max="7693" width="14.7109375" style="1" customWidth="1"/>
    <col min="7694" max="7694" width="14.140625" style="1" customWidth="1"/>
    <col min="7695" max="7936" width="11.42578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42578125" style="1"/>
    <col min="7949" max="7949" width="14.7109375" style="1" customWidth="1"/>
    <col min="7950" max="7950" width="14.140625" style="1" customWidth="1"/>
    <col min="7951" max="8192" width="11.42578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42578125" style="1"/>
    <col min="8205" max="8205" width="14.7109375" style="1" customWidth="1"/>
    <col min="8206" max="8206" width="14.140625" style="1" customWidth="1"/>
    <col min="8207" max="8448" width="11.42578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42578125" style="1"/>
    <col min="8461" max="8461" width="14.7109375" style="1" customWidth="1"/>
    <col min="8462" max="8462" width="14.140625" style="1" customWidth="1"/>
    <col min="8463" max="8704" width="11.42578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42578125" style="1"/>
    <col min="8717" max="8717" width="14.7109375" style="1" customWidth="1"/>
    <col min="8718" max="8718" width="14.140625" style="1" customWidth="1"/>
    <col min="8719" max="8960" width="11.42578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42578125" style="1"/>
    <col min="8973" max="8973" width="14.7109375" style="1" customWidth="1"/>
    <col min="8974" max="8974" width="14.140625" style="1" customWidth="1"/>
    <col min="8975" max="9216" width="11.42578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42578125" style="1"/>
    <col min="9229" max="9229" width="14.7109375" style="1" customWidth="1"/>
    <col min="9230" max="9230" width="14.140625" style="1" customWidth="1"/>
    <col min="9231" max="9472" width="11.42578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42578125" style="1"/>
    <col min="9485" max="9485" width="14.7109375" style="1" customWidth="1"/>
    <col min="9486" max="9486" width="14.140625" style="1" customWidth="1"/>
    <col min="9487" max="9728" width="11.42578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42578125" style="1"/>
    <col min="9741" max="9741" width="14.7109375" style="1" customWidth="1"/>
    <col min="9742" max="9742" width="14.140625" style="1" customWidth="1"/>
    <col min="9743" max="9984" width="11.42578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42578125" style="1"/>
    <col min="9997" max="9997" width="14.7109375" style="1" customWidth="1"/>
    <col min="9998" max="9998" width="14.140625" style="1" customWidth="1"/>
    <col min="9999" max="10240" width="11.42578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42578125" style="1"/>
    <col min="10253" max="10253" width="14.7109375" style="1" customWidth="1"/>
    <col min="10254" max="10254" width="14.140625" style="1" customWidth="1"/>
    <col min="10255" max="10496" width="11.42578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42578125" style="1"/>
    <col min="10509" max="10509" width="14.7109375" style="1" customWidth="1"/>
    <col min="10510" max="10510" width="14.140625" style="1" customWidth="1"/>
    <col min="10511" max="10752" width="11.42578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42578125" style="1"/>
    <col min="10765" max="10765" width="14.7109375" style="1" customWidth="1"/>
    <col min="10766" max="10766" width="14.140625" style="1" customWidth="1"/>
    <col min="10767" max="11008" width="11.42578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42578125" style="1"/>
    <col min="11021" max="11021" width="14.7109375" style="1" customWidth="1"/>
    <col min="11022" max="11022" width="14.140625" style="1" customWidth="1"/>
    <col min="11023" max="11264" width="11.42578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42578125" style="1"/>
    <col min="11277" max="11277" width="14.7109375" style="1" customWidth="1"/>
    <col min="11278" max="11278" width="14.140625" style="1" customWidth="1"/>
    <col min="11279" max="11520" width="11.42578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42578125" style="1"/>
    <col min="11533" max="11533" width="14.7109375" style="1" customWidth="1"/>
    <col min="11534" max="11534" width="14.140625" style="1" customWidth="1"/>
    <col min="11535" max="11776" width="11.42578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42578125" style="1"/>
    <col min="11789" max="11789" width="14.7109375" style="1" customWidth="1"/>
    <col min="11790" max="11790" width="14.140625" style="1" customWidth="1"/>
    <col min="11791" max="12032" width="11.42578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42578125" style="1"/>
    <col min="12045" max="12045" width="14.7109375" style="1" customWidth="1"/>
    <col min="12046" max="12046" width="14.140625" style="1" customWidth="1"/>
    <col min="12047" max="12288" width="11.42578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42578125" style="1"/>
    <col min="12301" max="12301" width="14.7109375" style="1" customWidth="1"/>
    <col min="12302" max="12302" width="14.140625" style="1" customWidth="1"/>
    <col min="12303" max="12544" width="11.42578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42578125" style="1"/>
    <col min="12557" max="12557" width="14.7109375" style="1" customWidth="1"/>
    <col min="12558" max="12558" width="14.140625" style="1" customWidth="1"/>
    <col min="12559" max="12800" width="11.42578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42578125" style="1"/>
    <col min="12813" max="12813" width="14.7109375" style="1" customWidth="1"/>
    <col min="12814" max="12814" width="14.140625" style="1" customWidth="1"/>
    <col min="12815" max="13056" width="11.42578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42578125" style="1"/>
    <col min="13069" max="13069" width="14.7109375" style="1" customWidth="1"/>
    <col min="13070" max="13070" width="14.140625" style="1" customWidth="1"/>
    <col min="13071" max="13312" width="11.42578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42578125" style="1"/>
    <col min="13325" max="13325" width="14.7109375" style="1" customWidth="1"/>
    <col min="13326" max="13326" width="14.140625" style="1" customWidth="1"/>
    <col min="13327" max="13568" width="11.42578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42578125" style="1"/>
    <col min="13581" max="13581" width="14.7109375" style="1" customWidth="1"/>
    <col min="13582" max="13582" width="14.140625" style="1" customWidth="1"/>
    <col min="13583" max="13824" width="11.42578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42578125" style="1"/>
    <col min="13837" max="13837" width="14.7109375" style="1" customWidth="1"/>
    <col min="13838" max="13838" width="14.140625" style="1" customWidth="1"/>
    <col min="13839" max="14080" width="11.42578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42578125" style="1"/>
    <col min="14093" max="14093" width="14.7109375" style="1" customWidth="1"/>
    <col min="14094" max="14094" width="14.140625" style="1" customWidth="1"/>
    <col min="14095" max="14336" width="11.42578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42578125" style="1"/>
    <col min="14349" max="14349" width="14.7109375" style="1" customWidth="1"/>
    <col min="14350" max="14350" width="14.140625" style="1" customWidth="1"/>
    <col min="14351" max="14592" width="11.42578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42578125" style="1"/>
    <col min="14605" max="14605" width="14.7109375" style="1" customWidth="1"/>
    <col min="14606" max="14606" width="14.140625" style="1" customWidth="1"/>
    <col min="14607" max="14848" width="11.42578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42578125" style="1"/>
    <col min="14861" max="14861" width="14.7109375" style="1" customWidth="1"/>
    <col min="14862" max="14862" width="14.140625" style="1" customWidth="1"/>
    <col min="14863" max="15104" width="11.42578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42578125" style="1"/>
    <col min="15117" max="15117" width="14.7109375" style="1" customWidth="1"/>
    <col min="15118" max="15118" width="14.140625" style="1" customWidth="1"/>
    <col min="15119" max="15360" width="11.42578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42578125" style="1"/>
    <col min="15373" max="15373" width="14.7109375" style="1" customWidth="1"/>
    <col min="15374" max="15374" width="14.140625" style="1" customWidth="1"/>
    <col min="15375" max="15616" width="11.42578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42578125" style="1"/>
    <col min="15629" max="15629" width="14.7109375" style="1" customWidth="1"/>
    <col min="15630" max="15630" width="14.140625" style="1" customWidth="1"/>
    <col min="15631" max="15872" width="11.42578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42578125" style="1"/>
    <col min="15885" max="15885" width="14.7109375" style="1" customWidth="1"/>
    <col min="15886" max="15886" width="14.140625" style="1" customWidth="1"/>
    <col min="15887" max="16128" width="11.42578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42578125" style="1"/>
    <col min="16141" max="16141" width="14.7109375" style="1" customWidth="1"/>
    <col min="16142" max="16142" width="14.140625" style="1" customWidth="1"/>
    <col min="16143" max="16384" width="11.42578125" style="1"/>
  </cols>
  <sheetData>
    <row r="1" spans="1:18" ht="12" customHeight="1" thickBot="1" x14ac:dyDescent="0.25">
      <c r="A1" s="182"/>
      <c r="B1" s="183"/>
      <c r="C1" s="141" t="s">
        <v>97</v>
      </c>
      <c r="D1" s="247"/>
      <c r="E1" s="247"/>
      <c r="F1" s="247"/>
      <c r="G1" s="142"/>
      <c r="H1" s="25" t="s">
        <v>12</v>
      </c>
      <c r="I1" s="26"/>
      <c r="J1" s="219"/>
      <c r="K1" s="220"/>
      <c r="M1" s="4" t="s">
        <v>14</v>
      </c>
      <c r="N1" s="4" t="s">
        <v>15</v>
      </c>
      <c r="O1" s="4" t="s">
        <v>16</v>
      </c>
      <c r="P1" s="9" t="s">
        <v>17</v>
      </c>
      <c r="Q1" s="5" t="s">
        <v>13</v>
      </c>
      <c r="R1" s="4" t="s">
        <v>1</v>
      </c>
    </row>
    <row r="2" spans="1:18" ht="10.9" customHeight="1" thickBot="1" x14ac:dyDescent="0.25">
      <c r="A2" s="184"/>
      <c r="B2" s="185"/>
      <c r="C2" s="143"/>
      <c r="D2" s="248"/>
      <c r="E2" s="248"/>
      <c r="F2" s="248"/>
      <c r="G2" s="144"/>
      <c r="H2" s="25" t="s">
        <v>18</v>
      </c>
      <c r="I2" s="221"/>
      <c r="J2" s="222"/>
      <c r="K2" s="27"/>
      <c r="M2" s="4" t="s">
        <v>19</v>
      </c>
      <c r="N2" s="4" t="s">
        <v>20</v>
      </c>
      <c r="O2" s="4" t="s">
        <v>21</v>
      </c>
      <c r="P2" s="9" t="s">
        <v>0</v>
      </c>
      <c r="Q2" s="5" t="s">
        <v>22</v>
      </c>
      <c r="R2" s="4" t="s">
        <v>43</v>
      </c>
    </row>
    <row r="3" spans="1:18" ht="13.15" customHeight="1" thickBot="1" x14ac:dyDescent="0.25">
      <c r="A3" s="184"/>
      <c r="B3" s="185"/>
      <c r="C3" s="143"/>
      <c r="D3" s="248"/>
      <c r="E3" s="248"/>
      <c r="F3" s="248"/>
      <c r="G3" s="144"/>
      <c r="H3" s="25" t="s">
        <v>2</v>
      </c>
      <c r="I3" s="223"/>
      <c r="J3" s="224"/>
      <c r="K3" s="27"/>
      <c r="M3" s="4"/>
      <c r="N3" s="4" t="s">
        <v>23</v>
      </c>
      <c r="O3" s="4"/>
      <c r="P3" s="6"/>
      <c r="Q3" s="5" t="s">
        <v>24</v>
      </c>
    </row>
    <row r="4" spans="1:18" ht="22.9" customHeight="1" thickBot="1" x14ac:dyDescent="0.25">
      <c r="A4" s="186"/>
      <c r="B4" s="187"/>
      <c r="C4" s="249"/>
      <c r="D4" s="250"/>
      <c r="E4" s="250"/>
      <c r="F4" s="250"/>
      <c r="G4" s="251"/>
      <c r="H4" s="28" t="s">
        <v>3</v>
      </c>
      <c r="I4" s="225"/>
      <c r="J4" s="226"/>
      <c r="K4" s="29"/>
      <c r="M4" s="7"/>
      <c r="N4" s="7"/>
      <c r="O4" s="7"/>
      <c r="P4" s="7"/>
      <c r="Q4" s="5" t="s">
        <v>25</v>
      </c>
    </row>
    <row r="5" spans="1:18" ht="18" customHeight="1" x14ac:dyDescent="0.2">
      <c r="A5" s="12" t="s">
        <v>4</v>
      </c>
      <c r="B5" s="227"/>
      <c r="C5" s="228"/>
      <c r="D5" s="21" t="s">
        <v>30</v>
      </c>
      <c r="E5" s="22"/>
      <c r="F5" s="23" t="s">
        <v>31</v>
      </c>
      <c r="G5" s="229"/>
      <c r="H5" s="229"/>
      <c r="I5" s="22"/>
      <c r="J5" s="22"/>
      <c r="K5" s="24"/>
      <c r="M5" s="7"/>
      <c r="N5" s="7"/>
      <c r="O5" s="7"/>
      <c r="P5" s="7"/>
      <c r="Q5" s="5" t="s">
        <v>32</v>
      </c>
    </row>
    <row r="6" spans="1:18" ht="16.899999999999999" customHeight="1" x14ac:dyDescent="0.2">
      <c r="A6" s="13" t="s">
        <v>33</v>
      </c>
      <c r="B6" s="230"/>
      <c r="C6" s="231"/>
      <c r="D6" s="14" t="s">
        <v>84</v>
      </c>
      <c r="E6" s="3"/>
      <c r="F6" s="205" t="s">
        <v>37</v>
      </c>
      <c r="G6" s="205"/>
      <c r="H6" s="232"/>
      <c r="I6" s="232"/>
      <c r="J6" s="17"/>
      <c r="K6" s="16"/>
      <c r="P6" s="7"/>
      <c r="Q6" s="5" t="s">
        <v>34</v>
      </c>
    </row>
    <row r="7" spans="1:18" ht="16.899999999999999" customHeight="1" x14ac:dyDescent="0.2">
      <c r="A7" s="13" t="s">
        <v>35</v>
      </c>
      <c r="B7" s="230"/>
      <c r="C7" s="231"/>
      <c r="D7" s="15" t="s">
        <v>36</v>
      </c>
      <c r="E7" s="3"/>
      <c r="F7" s="18" t="s">
        <v>41</v>
      </c>
      <c r="G7" s="233"/>
      <c r="H7" s="233"/>
      <c r="I7" s="233"/>
      <c r="J7" s="233"/>
      <c r="K7" s="19"/>
      <c r="P7" s="7"/>
      <c r="Q7" s="5" t="s">
        <v>38</v>
      </c>
    </row>
    <row r="8" spans="1:18" ht="16.149999999999999" customHeight="1" x14ac:dyDescent="0.2">
      <c r="A8" s="13" t="s">
        <v>44</v>
      </c>
      <c r="B8" s="234"/>
      <c r="C8" s="235"/>
      <c r="D8" s="235"/>
      <c r="E8" s="235"/>
      <c r="F8" s="18"/>
      <c r="G8" s="233"/>
      <c r="H8" s="233"/>
      <c r="I8" s="233"/>
      <c r="J8" s="233"/>
      <c r="K8" s="16"/>
      <c r="P8" s="7"/>
      <c r="Q8" s="5" t="s">
        <v>39</v>
      </c>
    </row>
    <row r="9" spans="1:18" ht="13.15" customHeight="1" x14ac:dyDescent="0.2">
      <c r="A9" s="138" t="s">
        <v>40</v>
      </c>
      <c r="B9" s="236"/>
      <c r="C9" s="237"/>
      <c r="D9" s="237"/>
      <c r="E9" s="237"/>
      <c r="F9" s="237"/>
      <c r="G9" s="237"/>
      <c r="H9" s="237"/>
      <c r="I9" s="237"/>
      <c r="J9" s="237"/>
      <c r="K9" s="16"/>
    </row>
    <row r="10" spans="1:18" ht="13.9" customHeight="1" thickBot="1" x14ac:dyDescent="0.25">
      <c r="A10" s="139"/>
      <c r="B10" s="238"/>
      <c r="C10" s="239"/>
      <c r="D10" s="239"/>
      <c r="E10" s="239"/>
      <c r="F10" s="239"/>
      <c r="G10" s="239"/>
      <c r="H10" s="239"/>
      <c r="I10" s="239"/>
      <c r="J10" s="239"/>
      <c r="K10" s="20"/>
    </row>
    <row r="11" spans="1:18" ht="13.9" customHeight="1" x14ac:dyDescent="0.2">
      <c r="A11" s="96"/>
      <c r="B11" s="97"/>
      <c r="C11" s="97"/>
      <c r="D11" s="97"/>
      <c r="E11" s="97"/>
      <c r="F11" s="97"/>
      <c r="G11" s="97"/>
      <c r="H11" s="97"/>
      <c r="I11" s="97"/>
      <c r="J11" s="97"/>
      <c r="K11" s="24"/>
    </row>
    <row r="12" spans="1:18" ht="13.15" customHeight="1" x14ac:dyDescent="0.2">
      <c r="A12" s="83" t="s">
        <v>79</v>
      </c>
      <c r="B12" s="48"/>
      <c r="C12" s="48"/>
      <c r="D12" s="48"/>
      <c r="E12" s="48"/>
      <c r="F12" s="48"/>
      <c r="G12" s="48"/>
      <c r="H12" s="48"/>
      <c r="I12" s="49"/>
      <c r="J12" s="35"/>
      <c r="K12" s="16"/>
    </row>
    <row r="13" spans="1:18" ht="13.15" customHeight="1" x14ac:dyDescent="0.2">
      <c r="A13" s="252" t="s">
        <v>80</v>
      </c>
      <c r="B13" s="253"/>
      <c r="C13" s="253"/>
      <c r="D13" s="253"/>
      <c r="E13" s="253"/>
      <c r="F13" s="253"/>
      <c r="G13" s="253"/>
      <c r="H13" s="253"/>
      <c r="I13" s="254"/>
      <c r="J13" s="35"/>
      <c r="K13" s="16"/>
    </row>
    <row r="14" spans="1:18" ht="13.15" customHeight="1" x14ac:dyDescent="0.2">
      <c r="A14" s="252" t="s">
        <v>81</v>
      </c>
      <c r="B14" s="253"/>
      <c r="C14" s="253"/>
      <c r="D14" s="253"/>
      <c r="E14" s="253"/>
      <c r="F14" s="253"/>
      <c r="G14" s="253"/>
      <c r="H14" s="253"/>
      <c r="I14" s="254"/>
      <c r="J14" s="35"/>
      <c r="K14" s="16"/>
    </row>
    <row r="15" spans="1:18" x14ac:dyDescent="0.2">
      <c r="A15" s="82"/>
      <c r="B15" s="35"/>
      <c r="C15" s="35"/>
      <c r="D15" s="35"/>
      <c r="E15" s="35"/>
      <c r="F15" s="35"/>
      <c r="G15" s="35"/>
      <c r="H15" s="35"/>
      <c r="I15" s="35"/>
      <c r="J15" s="35"/>
      <c r="K15" s="16"/>
    </row>
    <row r="16" spans="1:18" ht="13.15" customHeight="1" thickBot="1" x14ac:dyDescent="0.25">
      <c r="A16" s="82"/>
      <c r="B16" s="35"/>
      <c r="C16" s="35"/>
      <c r="D16" s="35"/>
      <c r="E16" s="35"/>
      <c r="F16" s="35"/>
      <c r="G16" s="35"/>
      <c r="H16" s="35"/>
      <c r="I16" s="35"/>
      <c r="J16" s="35"/>
      <c r="K16" s="16"/>
    </row>
    <row r="17" spans="1:11" ht="17.45" customHeight="1" x14ac:dyDescent="0.2">
      <c r="A17" s="82"/>
      <c r="B17" s="35"/>
      <c r="C17" s="35"/>
      <c r="D17" s="145" t="s">
        <v>46</v>
      </c>
      <c r="E17" s="141" t="s">
        <v>49</v>
      </c>
      <c r="F17" s="142"/>
      <c r="G17" s="141" t="s">
        <v>50</v>
      </c>
      <c r="H17" s="142"/>
      <c r="I17" s="35"/>
      <c r="J17" s="35"/>
      <c r="K17" s="16"/>
    </row>
    <row r="18" spans="1:11" ht="13.5" thickBot="1" x14ac:dyDescent="0.25">
      <c r="A18" s="82"/>
      <c r="B18" s="35"/>
      <c r="C18" s="35"/>
      <c r="D18" s="166"/>
      <c r="E18" s="143"/>
      <c r="F18" s="144"/>
      <c r="G18" s="249"/>
      <c r="H18" s="251"/>
      <c r="I18" s="35"/>
      <c r="J18" s="35"/>
      <c r="K18" s="16"/>
    </row>
    <row r="19" spans="1:11" x14ac:dyDescent="0.2">
      <c r="A19" s="82"/>
      <c r="B19" s="35"/>
      <c r="C19" s="35"/>
      <c r="D19" s="31" t="s">
        <v>51</v>
      </c>
      <c r="E19" s="167">
        <v>76.2</v>
      </c>
      <c r="F19" s="168"/>
      <c r="G19" s="255"/>
      <c r="H19" s="256"/>
      <c r="I19" s="35"/>
      <c r="J19" s="35"/>
      <c r="K19" s="16"/>
    </row>
    <row r="20" spans="1:11" ht="13.15" customHeight="1" x14ac:dyDescent="0.2">
      <c r="A20" s="82"/>
      <c r="B20" s="35"/>
      <c r="C20" s="35"/>
      <c r="D20" s="32" t="s">
        <v>53</v>
      </c>
      <c r="E20" s="136">
        <v>63.5</v>
      </c>
      <c r="F20" s="137"/>
      <c r="G20" s="136"/>
      <c r="H20" s="137"/>
      <c r="I20" s="35"/>
      <c r="J20" s="35"/>
      <c r="K20" s="16"/>
    </row>
    <row r="21" spans="1:11" ht="13.9" customHeight="1" x14ac:dyDescent="0.2">
      <c r="A21" s="82"/>
      <c r="B21" s="35"/>
      <c r="C21" s="35"/>
      <c r="D21" s="33" t="s">
        <v>54</v>
      </c>
      <c r="E21" s="136">
        <v>50.8</v>
      </c>
      <c r="F21" s="137"/>
      <c r="G21" s="136"/>
      <c r="H21" s="137"/>
      <c r="I21" s="35"/>
      <c r="J21" s="35"/>
      <c r="K21" s="16"/>
    </row>
    <row r="22" spans="1:11" ht="16.149999999999999" customHeight="1" x14ac:dyDescent="0.2">
      <c r="A22" s="82"/>
      <c r="B22" s="35"/>
      <c r="C22" s="35"/>
      <c r="D22" s="32" t="s">
        <v>52</v>
      </c>
      <c r="E22" s="136">
        <v>38.1</v>
      </c>
      <c r="F22" s="137"/>
      <c r="G22" s="136"/>
      <c r="H22" s="137"/>
      <c r="I22" s="35"/>
      <c r="J22" s="35"/>
      <c r="K22" s="16"/>
    </row>
    <row r="23" spans="1:11" x14ac:dyDescent="0.2">
      <c r="A23" s="82"/>
      <c r="B23" s="35"/>
      <c r="C23" s="35"/>
      <c r="D23" s="33" t="s">
        <v>55</v>
      </c>
      <c r="E23" s="136">
        <v>25.4</v>
      </c>
      <c r="F23" s="137"/>
      <c r="G23" s="136"/>
      <c r="H23" s="137"/>
      <c r="I23" s="35"/>
      <c r="J23" s="35"/>
      <c r="K23" s="16"/>
    </row>
    <row r="24" spans="1:11" ht="13.15" customHeight="1" x14ac:dyDescent="0.2">
      <c r="A24" s="82"/>
      <c r="B24" s="35"/>
      <c r="C24" s="35"/>
      <c r="D24" s="33" t="s">
        <v>56</v>
      </c>
      <c r="E24" s="136">
        <v>19.05</v>
      </c>
      <c r="F24" s="137"/>
      <c r="G24" s="136"/>
      <c r="H24" s="137"/>
      <c r="I24" s="35"/>
      <c r="J24" s="35"/>
      <c r="K24" s="16"/>
    </row>
    <row r="25" spans="1:11" ht="13.15" customHeight="1" x14ac:dyDescent="0.2">
      <c r="A25" s="82"/>
      <c r="B25" s="35"/>
      <c r="C25" s="35"/>
      <c r="D25" s="33" t="s">
        <v>57</v>
      </c>
      <c r="E25" s="136">
        <v>12.7</v>
      </c>
      <c r="F25" s="137"/>
      <c r="G25" s="136"/>
      <c r="H25" s="137"/>
      <c r="I25" s="35"/>
      <c r="J25" s="35"/>
      <c r="K25" s="16"/>
    </row>
    <row r="26" spans="1:11" ht="13.15" customHeight="1" x14ac:dyDescent="0.2">
      <c r="A26" s="82"/>
      <c r="B26" s="35"/>
      <c r="C26" s="35"/>
      <c r="D26" s="33" t="s">
        <v>58</v>
      </c>
      <c r="E26" s="136">
        <v>9.5299999999999994</v>
      </c>
      <c r="F26" s="137"/>
      <c r="G26" s="136"/>
      <c r="H26" s="137"/>
      <c r="I26" s="35"/>
      <c r="J26" s="35"/>
      <c r="K26" s="16"/>
    </row>
    <row r="27" spans="1:11" ht="13.15" customHeight="1" x14ac:dyDescent="0.2">
      <c r="A27" s="82"/>
      <c r="B27" s="35"/>
      <c r="C27" s="35"/>
      <c r="D27" s="33" t="s">
        <v>59</v>
      </c>
      <c r="E27" s="127">
        <v>4.75</v>
      </c>
      <c r="F27" s="128"/>
      <c r="G27" s="136"/>
      <c r="H27" s="137"/>
      <c r="I27" s="35"/>
      <c r="J27" s="35"/>
      <c r="K27" s="16"/>
    </row>
    <row r="28" spans="1:11" ht="12.6" customHeight="1" x14ac:dyDescent="0.2">
      <c r="A28" s="82"/>
      <c r="B28" s="35"/>
      <c r="C28" s="35"/>
      <c r="D28" s="33">
        <v>10</v>
      </c>
      <c r="E28" s="127">
        <v>2</v>
      </c>
      <c r="F28" s="128"/>
      <c r="G28" s="136"/>
      <c r="H28" s="137"/>
      <c r="I28" s="35"/>
      <c r="J28" s="35"/>
      <c r="K28" s="16"/>
    </row>
    <row r="29" spans="1:11" ht="15" customHeight="1" x14ac:dyDescent="0.2">
      <c r="A29" s="82"/>
      <c r="B29" s="35"/>
      <c r="C29" s="35"/>
      <c r="D29" s="33">
        <v>20</v>
      </c>
      <c r="E29" s="127">
        <v>0.84</v>
      </c>
      <c r="F29" s="128"/>
      <c r="G29" s="136"/>
      <c r="H29" s="137"/>
      <c r="I29" s="35"/>
      <c r="J29" s="35"/>
      <c r="K29" s="16"/>
    </row>
    <row r="30" spans="1:11" ht="15" customHeight="1" x14ac:dyDescent="0.2">
      <c r="A30" s="82"/>
      <c r="B30" s="35"/>
      <c r="C30" s="35"/>
      <c r="D30" s="33">
        <v>40</v>
      </c>
      <c r="E30" s="127">
        <v>0.42</v>
      </c>
      <c r="F30" s="128"/>
      <c r="G30" s="136"/>
      <c r="H30" s="137"/>
      <c r="I30" s="35"/>
      <c r="J30" s="35"/>
      <c r="K30" s="16"/>
    </row>
    <row r="31" spans="1:11" ht="12.6" customHeight="1" x14ac:dyDescent="0.2">
      <c r="A31" s="82"/>
      <c r="B31" s="35"/>
      <c r="C31" s="35"/>
      <c r="D31" s="33">
        <v>50</v>
      </c>
      <c r="E31" s="127">
        <v>0.29699999999999999</v>
      </c>
      <c r="F31" s="128"/>
      <c r="G31" s="136"/>
      <c r="H31" s="137"/>
      <c r="I31" s="35"/>
      <c r="J31" s="35"/>
      <c r="K31" s="16"/>
    </row>
    <row r="32" spans="1:11" ht="13.9" customHeight="1" x14ac:dyDescent="0.2">
      <c r="A32" s="82"/>
      <c r="B32" s="35"/>
      <c r="C32" s="35"/>
      <c r="D32" s="33">
        <v>60</v>
      </c>
      <c r="E32" s="127">
        <v>0.25</v>
      </c>
      <c r="F32" s="128"/>
      <c r="G32" s="136"/>
      <c r="H32" s="137"/>
      <c r="I32" s="35"/>
      <c r="J32" s="35"/>
      <c r="K32" s="16"/>
    </row>
    <row r="33" spans="1:11" ht="13.15" customHeight="1" x14ac:dyDescent="0.2">
      <c r="A33" s="82"/>
      <c r="B33" s="35"/>
      <c r="C33" s="35"/>
      <c r="D33" s="33">
        <v>70</v>
      </c>
      <c r="E33" s="127">
        <v>0.21</v>
      </c>
      <c r="F33" s="128"/>
      <c r="G33" s="136"/>
      <c r="H33" s="137"/>
      <c r="I33" s="35"/>
      <c r="J33" s="35"/>
      <c r="K33" s="16"/>
    </row>
    <row r="34" spans="1:11" x14ac:dyDescent="0.2">
      <c r="A34" s="82"/>
      <c r="B34" s="35"/>
      <c r="C34" s="35"/>
      <c r="D34" s="33">
        <v>80</v>
      </c>
      <c r="E34" s="127">
        <v>0.18</v>
      </c>
      <c r="F34" s="128"/>
      <c r="G34" s="136"/>
      <c r="H34" s="137"/>
      <c r="I34" s="35"/>
      <c r="J34" s="35"/>
      <c r="K34" s="16"/>
    </row>
    <row r="35" spans="1:11" x14ac:dyDescent="0.2">
      <c r="A35" s="82"/>
      <c r="B35" s="35"/>
      <c r="C35" s="35"/>
      <c r="D35" s="33">
        <v>100</v>
      </c>
      <c r="E35" s="127">
        <v>0.14899999999999999</v>
      </c>
      <c r="F35" s="128"/>
      <c r="G35" s="136"/>
      <c r="H35" s="137"/>
      <c r="I35" s="35"/>
      <c r="J35" s="35"/>
      <c r="K35" s="16"/>
    </row>
    <row r="36" spans="1:11" ht="13.5" thickBot="1" x14ac:dyDescent="0.25">
      <c r="A36" s="82"/>
      <c r="B36" s="35"/>
      <c r="C36" s="35"/>
      <c r="D36" s="58">
        <v>200</v>
      </c>
      <c r="E36" s="257">
        <v>7.4999999999999997E-2</v>
      </c>
      <c r="F36" s="258"/>
      <c r="G36" s="240"/>
      <c r="H36" s="241"/>
      <c r="I36" s="35"/>
      <c r="J36" s="35"/>
      <c r="K36" s="16"/>
    </row>
    <row r="37" spans="1:11" ht="13.5" thickBot="1" x14ac:dyDescent="0.25">
      <c r="A37" s="82"/>
      <c r="B37" s="35"/>
      <c r="C37" s="35"/>
      <c r="D37" s="36" t="s">
        <v>60</v>
      </c>
      <c r="E37" s="259"/>
      <c r="F37" s="260"/>
      <c r="G37" s="242"/>
      <c r="H37" s="243"/>
      <c r="I37" s="35"/>
      <c r="J37" s="35"/>
      <c r="K37" s="16"/>
    </row>
    <row r="38" spans="1:11" ht="13.5" thickBot="1" x14ac:dyDescent="0.25">
      <c r="A38" s="82"/>
      <c r="B38" s="35"/>
      <c r="C38" s="35"/>
      <c r="D38" s="36" t="s">
        <v>61</v>
      </c>
      <c r="E38" s="37"/>
      <c r="F38" s="27"/>
      <c r="G38" s="242"/>
      <c r="H38" s="243"/>
      <c r="I38" s="84"/>
      <c r="J38" s="35"/>
      <c r="K38" s="85"/>
    </row>
    <row r="39" spans="1:11" x14ac:dyDescent="0.2">
      <c r="A39" s="82"/>
      <c r="B39" s="35"/>
      <c r="C39" s="35"/>
      <c r="D39" s="35"/>
      <c r="E39" s="35"/>
      <c r="F39" s="35"/>
      <c r="G39" s="35"/>
      <c r="H39" s="35"/>
      <c r="I39" s="35"/>
      <c r="J39" s="35"/>
      <c r="K39" s="16"/>
    </row>
    <row r="40" spans="1:11" x14ac:dyDescent="0.2">
      <c r="A40" s="2" t="s">
        <v>85</v>
      </c>
      <c r="B40" s="50"/>
      <c r="C40" s="50"/>
      <c r="D40" s="50"/>
      <c r="E40" s="50"/>
      <c r="F40" s="50"/>
      <c r="G40" s="50"/>
      <c r="H40" s="50"/>
      <c r="I40" s="50"/>
      <c r="J40" s="50"/>
      <c r="K40" s="86"/>
    </row>
    <row r="41" spans="1:11" x14ac:dyDescent="0.2">
      <c r="A41" s="82"/>
      <c r="B41" s="51"/>
      <c r="C41" s="51"/>
      <c r="D41" s="51"/>
      <c r="E41" s="51"/>
      <c r="F41" s="51"/>
      <c r="G41" s="51"/>
      <c r="H41" s="51"/>
      <c r="I41" s="51"/>
      <c r="J41" s="51"/>
      <c r="K41" s="87"/>
    </row>
    <row r="42" spans="1:11" x14ac:dyDescent="0.2">
      <c r="A42" s="82"/>
      <c r="B42" s="51"/>
      <c r="C42" s="51"/>
      <c r="D42" s="51"/>
      <c r="E42" s="51"/>
      <c r="F42" s="51"/>
      <c r="G42" s="51"/>
      <c r="H42" s="51"/>
      <c r="I42" s="51"/>
      <c r="J42" s="51"/>
      <c r="K42" s="87"/>
    </row>
    <row r="43" spans="1:11" x14ac:dyDescent="0.2">
      <c r="A43" s="82"/>
      <c r="B43" s="51"/>
      <c r="C43" s="51"/>
      <c r="D43" s="51"/>
      <c r="E43" s="51"/>
      <c r="F43" s="51"/>
      <c r="G43" s="51"/>
      <c r="H43" s="51"/>
      <c r="I43" s="51"/>
      <c r="J43" s="51"/>
      <c r="K43" s="87"/>
    </row>
    <row r="44" spans="1:11" x14ac:dyDescent="0.2">
      <c r="A44" s="82"/>
      <c r="B44" s="50"/>
      <c r="C44" s="50"/>
      <c r="D44" s="50"/>
      <c r="E44" s="50"/>
      <c r="F44" s="50"/>
      <c r="G44" s="50"/>
      <c r="H44" s="50"/>
      <c r="I44" s="50"/>
      <c r="J44" s="50"/>
      <c r="K44" s="86"/>
    </row>
    <row r="45" spans="1:11" ht="13.5" thickBot="1" x14ac:dyDescent="0.25">
      <c r="A45" s="98"/>
      <c r="B45" s="99"/>
      <c r="C45" s="99"/>
      <c r="D45" s="99"/>
      <c r="E45" s="99"/>
      <c r="F45" s="99"/>
      <c r="G45" s="99"/>
      <c r="H45" s="99"/>
      <c r="I45" s="99"/>
      <c r="J45" s="99"/>
      <c r="K45" s="20"/>
    </row>
    <row r="46" spans="1:11" ht="13.5" thickBot="1" x14ac:dyDescent="0.25">
      <c r="A46" s="52" t="s">
        <v>86</v>
      </c>
      <c r="B46" s="53"/>
      <c r="C46" s="54"/>
      <c r="D46" s="55" t="s">
        <v>7</v>
      </c>
      <c r="E46" s="56"/>
      <c r="F46" s="56"/>
      <c r="G46" s="56"/>
      <c r="H46" s="158" t="s">
        <v>8</v>
      </c>
      <c r="I46" s="159"/>
      <c r="J46" s="207" t="s">
        <v>9</v>
      </c>
      <c r="K46" s="261"/>
    </row>
    <row r="47" spans="1:11" ht="13.9" customHeight="1" x14ac:dyDescent="0.2">
      <c r="A47" s="38" t="s">
        <v>87</v>
      </c>
      <c r="B47" s="39"/>
      <c r="C47" s="39"/>
      <c r="D47" s="40" t="s">
        <v>11</v>
      </c>
      <c r="E47" s="41"/>
      <c r="F47" s="41"/>
      <c r="G47" s="41"/>
      <c r="H47" s="160"/>
      <c r="I47" s="161"/>
      <c r="J47" s="262"/>
      <c r="K47" s="263"/>
    </row>
    <row r="48" spans="1:11" x14ac:dyDescent="0.2">
      <c r="A48" s="2"/>
      <c r="B48" s="3"/>
      <c r="C48" s="3"/>
      <c r="D48" s="42"/>
      <c r="E48" s="43"/>
      <c r="F48" s="43"/>
      <c r="G48" s="43"/>
      <c r="H48" s="160"/>
      <c r="I48" s="161"/>
      <c r="J48" s="262"/>
      <c r="K48" s="263"/>
    </row>
    <row r="49" spans="1:11" ht="13.5" thickBot="1" x14ac:dyDescent="0.25">
      <c r="A49" s="44"/>
      <c r="B49" s="45"/>
      <c r="C49" s="45"/>
      <c r="D49" s="46"/>
      <c r="E49" s="47"/>
      <c r="F49" s="47"/>
      <c r="G49" s="47"/>
      <c r="H49" s="162"/>
      <c r="I49" s="163"/>
      <c r="J49" s="209"/>
      <c r="K49" s="264"/>
    </row>
    <row r="50" spans="1:11" x14ac:dyDescent="0.2">
      <c r="A50" s="207"/>
      <c r="B50" s="208"/>
      <c r="C50" s="208"/>
      <c r="D50" s="208"/>
      <c r="E50" s="208"/>
      <c r="F50" s="208"/>
      <c r="G50" s="208"/>
      <c r="H50" s="208"/>
      <c r="I50" s="208"/>
      <c r="J50" s="35"/>
      <c r="K50" s="16"/>
    </row>
    <row r="51" spans="1:11" ht="13.15" customHeight="1" thickBot="1" x14ac:dyDescent="0.25">
      <c r="A51" s="244" t="s">
        <v>42</v>
      </c>
      <c r="B51" s="245"/>
      <c r="C51" s="245"/>
      <c r="D51" s="245"/>
      <c r="E51" s="245"/>
      <c r="F51" s="245"/>
      <c r="G51" s="245"/>
      <c r="H51" s="245"/>
      <c r="I51" s="245"/>
      <c r="J51" s="245"/>
      <c r="K51" s="246"/>
    </row>
    <row r="52" spans="1:11" x14ac:dyDescent="0.2">
      <c r="A52" s="30"/>
      <c r="B52" s="30"/>
      <c r="C52" s="30"/>
      <c r="D52" s="30"/>
      <c r="E52" s="30"/>
      <c r="F52" s="30"/>
      <c r="G52" s="30"/>
      <c r="H52" s="30"/>
      <c r="I52" s="30"/>
      <c r="J52" s="30"/>
      <c r="K52" s="30"/>
    </row>
    <row r="53" spans="1:11" x14ac:dyDescent="0.2">
      <c r="A53" s="30"/>
      <c r="B53" s="30"/>
      <c r="C53" s="30"/>
      <c r="D53" s="57"/>
      <c r="E53" s="57"/>
      <c r="F53" s="57"/>
      <c r="G53" s="57"/>
      <c r="H53" s="57"/>
      <c r="I53" s="57"/>
      <c r="J53" s="30"/>
      <c r="K53" s="30"/>
    </row>
    <row r="54" spans="1:11" x14ac:dyDescent="0.2">
      <c r="A54" s="30"/>
      <c r="B54" s="30"/>
      <c r="C54" s="30"/>
      <c r="D54" s="30"/>
      <c r="E54" s="30"/>
      <c r="F54" s="30"/>
      <c r="G54" s="30"/>
      <c r="H54" s="30"/>
      <c r="I54" s="30"/>
      <c r="J54" s="30"/>
      <c r="K54" s="30"/>
    </row>
    <row r="55" spans="1:11" x14ac:dyDescent="0.2">
      <c r="A55" s="30"/>
      <c r="B55" s="30"/>
      <c r="C55" s="30"/>
      <c r="D55" s="30"/>
      <c r="E55" s="30"/>
      <c r="F55" s="30"/>
      <c r="G55" s="30"/>
      <c r="H55" s="30"/>
      <c r="I55" s="30"/>
      <c r="J55" s="30"/>
      <c r="K55" s="30"/>
    </row>
    <row r="56" spans="1:11" x14ac:dyDescent="0.2">
      <c r="A56" s="30"/>
      <c r="B56" s="30"/>
      <c r="C56" s="30"/>
      <c r="D56" s="30"/>
      <c r="E56" s="30"/>
      <c r="F56" s="30"/>
      <c r="G56" s="30"/>
      <c r="H56" s="30"/>
      <c r="I56" s="30"/>
      <c r="J56" s="30"/>
      <c r="K56" s="30"/>
    </row>
    <row r="57" spans="1:11" x14ac:dyDescent="0.2">
      <c r="A57" s="30"/>
      <c r="B57" s="30"/>
      <c r="C57" s="30"/>
      <c r="D57" s="30"/>
      <c r="E57" s="30"/>
      <c r="F57" s="30"/>
      <c r="G57" s="30"/>
      <c r="H57" s="30"/>
      <c r="I57" s="30"/>
      <c r="J57" s="30"/>
      <c r="K57" s="30"/>
    </row>
    <row r="58" spans="1:11" x14ac:dyDescent="0.2">
      <c r="A58" s="30"/>
      <c r="B58" s="30"/>
      <c r="C58" s="30"/>
      <c r="D58" s="30"/>
      <c r="E58" s="30"/>
      <c r="F58" s="30"/>
      <c r="G58" s="30"/>
      <c r="H58" s="30"/>
      <c r="I58" s="30"/>
      <c r="J58" s="30"/>
      <c r="K58" s="30"/>
    </row>
    <row r="59" spans="1:11" x14ac:dyDescent="0.2">
      <c r="A59" s="30"/>
      <c r="B59" s="30"/>
      <c r="C59" s="30"/>
      <c r="D59" s="30"/>
      <c r="E59" s="30"/>
      <c r="F59" s="30"/>
      <c r="G59" s="30"/>
      <c r="H59" s="30"/>
      <c r="I59" s="30"/>
      <c r="J59" s="30"/>
      <c r="K59" s="30"/>
    </row>
    <row r="60" spans="1:11" x14ac:dyDescent="0.2">
      <c r="A60" s="30"/>
      <c r="B60" s="30"/>
      <c r="C60" s="30"/>
      <c r="D60" s="30"/>
      <c r="E60" s="30"/>
      <c r="F60" s="30"/>
      <c r="G60" s="30"/>
      <c r="H60" s="30"/>
      <c r="I60" s="30"/>
      <c r="J60" s="30"/>
      <c r="K60" s="30"/>
    </row>
    <row r="61" spans="1:11" x14ac:dyDescent="0.2">
      <c r="A61" s="30"/>
      <c r="B61" s="30"/>
      <c r="C61" s="30"/>
      <c r="D61" s="30"/>
      <c r="E61" s="30"/>
      <c r="F61" s="30"/>
      <c r="G61" s="30"/>
      <c r="H61" s="30"/>
      <c r="I61" s="30"/>
      <c r="J61" s="30"/>
      <c r="K61" s="30"/>
    </row>
    <row r="62" spans="1:11" x14ac:dyDescent="0.2">
      <c r="A62" s="30"/>
      <c r="B62" s="30"/>
      <c r="C62" s="30"/>
      <c r="D62" s="30"/>
      <c r="E62" s="30"/>
      <c r="F62" s="30"/>
      <c r="G62" s="30"/>
      <c r="H62" s="30"/>
      <c r="I62" s="30"/>
      <c r="J62" s="30"/>
      <c r="K62" s="30"/>
    </row>
    <row r="63" spans="1:11" x14ac:dyDescent="0.2">
      <c r="A63" s="30"/>
      <c r="B63" s="30"/>
      <c r="C63" s="30"/>
      <c r="D63" s="30"/>
      <c r="E63" s="30"/>
      <c r="F63" s="30"/>
      <c r="G63" s="30"/>
      <c r="H63" s="30"/>
      <c r="I63" s="30"/>
      <c r="J63" s="30"/>
      <c r="K63" s="30"/>
    </row>
    <row r="64" spans="1:11" x14ac:dyDescent="0.2">
      <c r="A64" s="30"/>
      <c r="B64" s="30"/>
      <c r="C64" s="30"/>
      <c r="D64" s="30"/>
      <c r="E64" s="30"/>
      <c r="F64" s="30"/>
      <c r="G64" s="30"/>
      <c r="H64" s="30"/>
      <c r="I64" s="30"/>
      <c r="J64" s="30"/>
      <c r="K64" s="30"/>
    </row>
    <row r="65" spans="1:11" x14ac:dyDescent="0.2">
      <c r="A65" s="30"/>
      <c r="B65" s="30"/>
      <c r="C65" s="30"/>
      <c r="D65" s="30"/>
      <c r="E65" s="30"/>
      <c r="F65" s="30"/>
      <c r="G65" s="30"/>
      <c r="H65" s="30"/>
      <c r="I65" s="30"/>
      <c r="J65" s="30"/>
      <c r="K65" s="30"/>
    </row>
    <row r="67" spans="1:11" ht="13.5" customHeight="1" x14ac:dyDescent="0.2"/>
    <row r="73" spans="1:11" x14ac:dyDescent="0.2">
      <c r="A73" s="157"/>
      <c r="B73" s="157"/>
      <c r="C73" s="157"/>
      <c r="D73" s="157"/>
      <c r="E73" s="157"/>
      <c r="F73" s="157"/>
      <c r="G73" s="157"/>
      <c r="H73" s="157"/>
      <c r="I73" s="157"/>
      <c r="J73" s="157"/>
    </row>
  </sheetData>
  <mergeCells count="65">
    <mergeCell ref="A51:K51"/>
    <mergeCell ref="A73:J73"/>
    <mergeCell ref="C1:G4"/>
    <mergeCell ref="A13:I13"/>
    <mergeCell ref="A14:I14"/>
    <mergeCell ref="G17:H18"/>
    <mergeCell ref="G19:H19"/>
    <mergeCell ref="G20:H20"/>
    <mergeCell ref="G21:H21"/>
    <mergeCell ref="E35:F35"/>
    <mergeCell ref="E36:F36"/>
    <mergeCell ref="E37:F37"/>
    <mergeCell ref="H46:I49"/>
    <mergeCell ref="J46:K49"/>
    <mergeCell ref="A50:I50"/>
    <mergeCell ref="G35:H35"/>
    <mergeCell ref="G36:H36"/>
    <mergeCell ref="G37:H37"/>
    <mergeCell ref="G38:H38"/>
    <mergeCell ref="E31:F31"/>
    <mergeCell ref="E32:F32"/>
    <mergeCell ref="E33:F33"/>
    <mergeCell ref="E34:F34"/>
    <mergeCell ref="G31:H31"/>
    <mergeCell ref="G32:H32"/>
    <mergeCell ref="G33:H33"/>
    <mergeCell ref="G34:H34"/>
    <mergeCell ref="E28:F28"/>
    <mergeCell ref="E29:F29"/>
    <mergeCell ref="E30:F30"/>
    <mergeCell ref="G28:H28"/>
    <mergeCell ref="G29:H29"/>
    <mergeCell ref="G30:H30"/>
    <mergeCell ref="E25:F25"/>
    <mergeCell ref="E26:F26"/>
    <mergeCell ref="E27:F27"/>
    <mergeCell ref="G25:H25"/>
    <mergeCell ref="G26:H26"/>
    <mergeCell ref="G27:H27"/>
    <mergeCell ref="E22:F22"/>
    <mergeCell ref="E23:F23"/>
    <mergeCell ref="E24:F24"/>
    <mergeCell ref="G22:H22"/>
    <mergeCell ref="G23:H23"/>
    <mergeCell ref="G24:H24"/>
    <mergeCell ref="E19:F19"/>
    <mergeCell ref="E20:F20"/>
    <mergeCell ref="E21:F21"/>
    <mergeCell ref="D17:D18"/>
    <mergeCell ref="E17:F18"/>
    <mergeCell ref="B7:C7"/>
    <mergeCell ref="G7:J8"/>
    <mergeCell ref="B8:E8"/>
    <mergeCell ref="A9:A10"/>
    <mergeCell ref="B9:J10"/>
    <mergeCell ref="B5:C5"/>
    <mergeCell ref="G5:H5"/>
    <mergeCell ref="B6:C6"/>
    <mergeCell ref="F6:G6"/>
    <mergeCell ref="H6:I6"/>
    <mergeCell ref="A1:B4"/>
    <mergeCell ref="J1:K1"/>
    <mergeCell ref="I2:J2"/>
    <mergeCell ref="I3:J3"/>
    <mergeCell ref="I4:J4"/>
  </mergeCells>
  <dataValidations disablePrompts="1" count="6">
    <dataValidation type="list" allowBlank="1" showErrorMessage="1" errorTitle="Error" error="Solo validas las opciones dadas " promptTitle="TIPO" sqref="WVP98302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24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H131060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H196596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H262132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H327668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H393204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H458740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H524276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H589812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H655348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H720884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H786420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H851956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H917492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H983028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formula1>$N$1:$N$3</formula1>
    </dataValidation>
    <dataValidation type="list" allowBlank="1" showErrorMessage="1" errorTitle="ERROR" error="solo opciones dadas "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E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E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E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E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E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E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E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E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E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E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E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E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E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E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formula1>$M$1:$M$2</formula1>
    </dataValidation>
    <dataValidation type="list" allowBlank="1" showErrorMessage="1" errorTitle="ERROR" error="solo opciones dadas_x000a_" sqref="WVP98302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22 JD65522 SZ65522 ACV65522 AMR65522 AWN65522 BGJ65522 BQF65522 CAB65522 CJX65522 CTT65522 DDP65522 DNL65522 DXH65522 EHD65522 EQZ65522 FAV65522 FKR65522 FUN65522 GEJ65522 GOF65522 GYB65522 HHX65522 HRT65522 IBP65522 ILL65522 IVH65522 JFD65522 JOZ65522 JYV65522 KIR65522 KSN65522 LCJ65522 LMF65522 LWB65522 MFX65522 MPT65522 MZP65522 NJL65522 NTH65522 ODD65522 OMZ65522 OWV65522 PGR65522 PQN65522 QAJ65522 QKF65522 QUB65522 RDX65522 RNT65522 RXP65522 SHL65522 SRH65522 TBD65522 TKZ65522 TUV65522 UER65522 UON65522 UYJ65522 VIF65522 VSB65522 WBX65522 WLT65522 WVP65522 H131058 JD131058 SZ131058 ACV131058 AMR131058 AWN131058 BGJ131058 BQF131058 CAB131058 CJX131058 CTT131058 DDP131058 DNL131058 DXH131058 EHD131058 EQZ131058 FAV131058 FKR131058 FUN131058 GEJ131058 GOF131058 GYB131058 HHX131058 HRT131058 IBP131058 ILL131058 IVH131058 JFD131058 JOZ131058 JYV131058 KIR131058 KSN131058 LCJ131058 LMF131058 LWB131058 MFX131058 MPT131058 MZP131058 NJL131058 NTH131058 ODD131058 OMZ131058 OWV131058 PGR131058 PQN131058 QAJ131058 QKF131058 QUB131058 RDX131058 RNT131058 RXP131058 SHL131058 SRH131058 TBD131058 TKZ131058 TUV131058 UER131058 UON131058 UYJ131058 VIF131058 VSB131058 WBX131058 WLT131058 WVP131058 H196594 JD196594 SZ196594 ACV196594 AMR196594 AWN196594 BGJ196594 BQF196594 CAB196594 CJX196594 CTT196594 DDP196594 DNL196594 DXH196594 EHD196594 EQZ196594 FAV196594 FKR196594 FUN196594 GEJ196594 GOF196594 GYB196594 HHX196594 HRT196594 IBP196594 ILL196594 IVH196594 JFD196594 JOZ196594 JYV196594 KIR196594 KSN196594 LCJ196594 LMF196594 LWB196594 MFX196594 MPT196594 MZP196594 NJL196594 NTH196594 ODD196594 OMZ196594 OWV196594 PGR196594 PQN196594 QAJ196594 QKF196594 QUB196594 RDX196594 RNT196594 RXP196594 SHL196594 SRH196594 TBD196594 TKZ196594 TUV196594 UER196594 UON196594 UYJ196594 VIF196594 VSB196594 WBX196594 WLT196594 WVP196594 H262130 JD262130 SZ262130 ACV262130 AMR262130 AWN262130 BGJ262130 BQF262130 CAB262130 CJX262130 CTT262130 DDP262130 DNL262130 DXH262130 EHD262130 EQZ262130 FAV262130 FKR262130 FUN262130 GEJ262130 GOF262130 GYB262130 HHX262130 HRT262130 IBP262130 ILL262130 IVH262130 JFD262130 JOZ262130 JYV262130 KIR262130 KSN262130 LCJ262130 LMF262130 LWB262130 MFX262130 MPT262130 MZP262130 NJL262130 NTH262130 ODD262130 OMZ262130 OWV262130 PGR262130 PQN262130 QAJ262130 QKF262130 QUB262130 RDX262130 RNT262130 RXP262130 SHL262130 SRH262130 TBD262130 TKZ262130 TUV262130 UER262130 UON262130 UYJ262130 VIF262130 VSB262130 WBX262130 WLT262130 WVP262130 H327666 JD327666 SZ327666 ACV327666 AMR327666 AWN327666 BGJ327666 BQF327666 CAB327666 CJX327666 CTT327666 DDP327666 DNL327666 DXH327666 EHD327666 EQZ327666 FAV327666 FKR327666 FUN327666 GEJ327666 GOF327666 GYB327666 HHX327666 HRT327666 IBP327666 ILL327666 IVH327666 JFD327666 JOZ327666 JYV327666 KIR327666 KSN327666 LCJ327666 LMF327666 LWB327666 MFX327666 MPT327666 MZP327666 NJL327666 NTH327666 ODD327666 OMZ327666 OWV327666 PGR327666 PQN327666 QAJ327666 QKF327666 QUB327666 RDX327666 RNT327666 RXP327666 SHL327666 SRH327666 TBD327666 TKZ327666 TUV327666 UER327666 UON327666 UYJ327666 VIF327666 VSB327666 WBX327666 WLT327666 WVP327666 H393202 JD393202 SZ393202 ACV393202 AMR393202 AWN393202 BGJ393202 BQF393202 CAB393202 CJX393202 CTT393202 DDP393202 DNL393202 DXH393202 EHD393202 EQZ393202 FAV393202 FKR393202 FUN393202 GEJ393202 GOF393202 GYB393202 HHX393202 HRT393202 IBP393202 ILL393202 IVH393202 JFD393202 JOZ393202 JYV393202 KIR393202 KSN393202 LCJ393202 LMF393202 LWB393202 MFX393202 MPT393202 MZP393202 NJL393202 NTH393202 ODD393202 OMZ393202 OWV393202 PGR393202 PQN393202 QAJ393202 QKF393202 QUB393202 RDX393202 RNT393202 RXP393202 SHL393202 SRH393202 TBD393202 TKZ393202 TUV393202 UER393202 UON393202 UYJ393202 VIF393202 VSB393202 WBX393202 WLT393202 WVP393202 H458738 JD458738 SZ458738 ACV458738 AMR458738 AWN458738 BGJ458738 BQF458738 CAB458738 CJX458738 CTT458738 DDP458738 DNL458738 DXH458738 EHD458738 EQZ458738 FAV458738 FKR458738 FUN458738 GEJ458738 GOF458738 GYB458738 HHX458738 HRT458738 IBP458738 ILL458738 IVH458738 JFD458738 JOZ458738 JYV458738 KIR458738 KSN458738 LCJ458738 LMF458738 LWB458738 MFX458738 MPT458738 MZP458738 NJL458738 NTH458738 ODD458738 OMZ458738 OWV458738 PGR458738 PQN458738 QAJ458738 QKF458738 QUB458738 RDX458738 RNT458738 RXP458738 SHL458738 SRH458738 TBD458738 TKZ458738 TUV458738 UER458738 UON458738 UYJ458738 VIF458738 VSB458738 WBX458738 WLT458738 WVP458738 H524274 JD524274 SZ524274 ACV524274 AMR524274 AWN524274 BGJ524274 BQF524274 CAB524274 CJX524274 CTT524274 DDP524274 DNL524274 DXH524274 EHD524274 EQZ524274 FAV524274 FKR524274 FUN524274 GEJ524274 GOF524274 GYB524274 HHX524274 HRT524274 IBP524274 ILL524274 IVH524274 JFD524274 JOZ524274 JYV524274 KIR524274 KSN524274 LCJ524274 LMF524274 LWB524274 MFX524274 MPT524274 MZP524274 NJL524274 NTH524274 ODD524274 OMZ524274 OWV524274 PGR524274 PQN524274 QAJ524274 QKF524274 QUB524274 RDX524274 RNT524274 RXP524274 SHL524274 SRH524274 TBD524274 TKZ524274 TUV524274 UER524274 UON524274 UYJ524274 VIF524274 VSB524274 WBX524274 WLT524274 WVP524274 H589810 JD589810 SZ589810 ACV589810 AMR589810 AWN589810 BGJ589810 BQF589810 CAB589810 CJX589810 CTT589810 DDP589810 DNL589810 DXH589810 EHD589810 EQZ589810 FAV589810 FKR589810 FUN589810 GEJ589810 GOF589810 GYB589810 HHX589810 HRT589810 IBP589810 ILL589810 IVH589810 JFD589810 JOZ589810 JYV589810 KIR589810 KSN589810 LCJ589810 LMF589810 LWB589810 MFX589810 MPT589810 MZP589810 NJL589810 NTH589810 ODD589810 OMZ589810 OWV589810 PGR589810 PQN589810 QAJ589810 QKF589810 QUB589810 RDX589810 RNT589810 RXP589810 SHL589810 SRH589810 TBD589810 TKZ589810 TUV589810 UER589810 UON589810 UYJ589810 VIF589810 VSB589810 WBX589810 WLT589810 WVP589810 H655346 JD655346 SZ655346 ACV655346 AMR655346 AWN655346 BGJ655346 BQF655346 CAB655346 CJX655346 CTT655346 DDP655346 DNL655346 DXH655346 EHD655346 EQZ655346 FAV655346 FKR655346 FUN655346 GEJ655346 GOF655346 GYB655346 HHX655346 HRT655346 IBP655346 ILL655346 IVH655346 JFD655346 JOZ655346 JYV655346 KIR655346 KSN655346 LCJ655346 LMF655346 LWB655346 MFX655346 MPT655346 MZP655346 NJL655346 NTH655346 ODD655346 OMZ655346 OWV655346 PGR655346 PQN655346 QAJ655346 QKF655346 QUB655346 RDX655346 RNT655346 RXP655346 SHL655346 SRH655346 TBD655346 TKZ655346 TUV655346 UER655346 UON655346 UYJ655346 VIF655346 VSB655346 WBX655346 WLT655346 WVP655346 H720882 JD720882 SZ720882 ACV720882 AMR720882 AWN720882 BGJ720882 BQF720882 CAB720882 CJX720882 CTT720882 DDP720882 DNL720882 DXH720882 EHD720882 EQZ720882 FAV720882 FKR720882 FUN720882 GEJ720882 GOF720882 GYB720882 HHX720882 HRT720882 IBP720882 ILL720882 IVH720882 JFD720882 JOZ720882 JYV720882 KIR720882 KSN720882 LCJ720882 LMF720882 LWB720882 MFX720882 MPT720882 MZP720882 NJL720882 NTH720882 ODD720882 OMZ720882 OWV720882 PGR720882 PQN720882 QAJ720882 QKF720882 QUB720882 RDX720882 RNT720882 RXP720882 SHL720882 SRH720882 TBD720882 TKZ720882 TUV720882 UER720882 UON720882 UYJ720882 VIF720882 VSB720882 WBX720882 WLT720882 WVP720882 H786418 JD786418 SZ786418 ACV786418 AMR786418 AWN786418 BGJ786418 BQF786418 CAB786418 CJX786418 CTT786418 DDP786418 DNL786418 DXH786418 EHD786418 EQZ786418 FAV786418 FKR786418 FUN786418 GEJ786418 GOF786418 GYB786418 HHX786418 HRT786418 IBP786418 ILL786418 IVH786418 JFD786418 JOZ786418 JYV786418 KIR786418 KSN786418 LCJ786418 LMF786418 LWB786418 MFX786418 MPT786418 MZP786418 NJL786418 NTH786418 ODD786418 OMZ786418 OWV786418 PGR786418 PQN786418 QAJ786418 QKF786418 QUB786418 RDX786418 RNT786418 RXP786418 SHL786418 SRH786418 TBD786418 TKZ786418 TUV786418 UER786418 UON786418 UYJ786418 VIF786418 VSB786418 WBX786418 WLT786418 WVP786418 H851954 JD851954 SZ851954 ACV851954 AMR851954 AWN851954 BGJ851954 BQF851954 CAB851954 CJX851954 CTT851954 DDP851954 DNL851954 DXH851954 EHD851954 EQZ851954 FAV851954 FKR851954 FUN851954 GEJ851954 GOF851954 GYB851954 HHX851954 HRT851954 IBP851954 ILL851954 IVH851954 JFD851954 JOZ851954 JYV851954 KIR851954 KSN851954 LCJ851954 LMF851954 LWB851954 MFX851954 MPT851954 MZP851954 NJL851954 NTH851954 ODD851954 OMZ851954 OWV851954 PGR851954 PQN851954 QAJ851954 QKF851954 QUB851954 RDX851954 RNT851954 RXP851954 SHL851954 SRH851954 TBD851954 TKZ851954 TUV851954 UER851954 UON851954 UYJ851954 VIF851954 VSB851954 WBX851954 WLT851954 WVP851954 H917490 JD917490 SZ917490 ACV917490 AMR917490 AWN917490 BGJ917490 BQF917490 CAB917490 CJX917490 CTT917490 DDP917490 DNL917490 DXH917490 EHD917490 EQZ917490 FAV917490 FKR917490 FUN917490 GEJ917490 GOF917490 GYB917490 HHX917490 HRT917490 IBP917490 ILL917490 IVH917490 JFD917490 JOZ917490 JYV917490 KIR917490 KSN917490 LCJ917490 LMF917490 LWB917490 MFX917490 MPT917490 MZP917490 NJL917490 NTH917490 ODD917490 OMZ917490 OWV917490 PGR917490 PQN917490 QAJ917490 QKF917490 QUB917490 RDX917490 RNT917490 RXP917490 SHL917490 SRH917490 TBD917490 TKZ917490 TUV917490 UER917490 UON917490 UYJ917490 VIF917490 VSB917490 WBX917490 WLT917490 WVP917490 H983026 JD983026 SZ983026 ACV983026 AMR983026 AWN983026 BGJ983026 BQF983026 CAB983026 CJX983026 CTT983026 DDP983026 DNL983026 DXH983026 EHD983026 EQZ983026 FAV983026 FKR983026 FUN983026 GEJ983026 GOF983026 GYB983026 HHX983026 HRT983026 IBP983026 ILL983026 IVH983026 JFD983026 JOZ983026 JYV983026 KIR983026 KSN983026 LCJ983026 LMF983026 LWB983026 MFX983026 MPT983026 MZP983026 NJL983026 NTH983026 ODD983026 OMZ983026 OWV983026 PGR983026 PQN983026 QAJ983026 QKF983026 QUB983026 RDX983026 RNT983026 RXP983026 SHL983026 SRH983026 TBD983026 TKZ983026 TUV983026 UER983026 UON983026 UYJ983026 VIF983026 VSB983026 WBX983026 WLT983026">
      <formula1>$O$1:$O$2</formula1>
    </dataValidation>
    <dataValidation type="list" allowBlank="1" showErrorMessage="1" errorTitle="ERROR" error="solo opciones dadas" sqref="H6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23 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H131059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H196595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H262131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H327667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H393203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H458739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H524275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H589811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H655347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H720883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H786419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H851955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H917491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H983027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formula1>$P$1:$P$2</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17:J65517 JE65517:JF65517 TA65517:TB65517 ACW65517:ACX65517 AMS65517:AMT65517 AWO65517:AWP65517 BGK65517:BGL65517 BQG65517:BQH65517 CAC65517:CAD65517 CJY65517:CJZ65517 CTU65517:CTV65517 DDQ65517:DDR65517 DNM65517:DNN65517 DXI65517:DXJ65517 EHE65517:EHF65517 ERA65517:ERB65517 FAW65517:FAX65517 FKS65517:FKT65517 FUO65517:FUP65517 GEK65517:GEL65517 GOG65517:GOH65517 GYC65517:GYD65517 HHY65517:HHZ65517 HRU65517:HRV65517 IBQ65517:IBR65517 ILM65517:ILN65517 IVI65517:IVJ65517 JFE65517:JFF65517 JPA65517:JPB65517 JYW65517:JYX65517 KIS65517:KIT65517 KSO65517:KSP65517 LCK65517:LCL65517 LMG65517:LMH65517 LWC65517:LWD65517 MFY65517:MFZ65517 MPU65517:MPV65517 MZQ65517:MZR65517 NJM65517:NJN65517 NTI65517:NTJ65517 ODE65517:ODF65517 ONA65517:ONB65517 OWW65517:OWX65517 PGS65517:PGT65517 PQO65517:PQP65517 QAK65517:QAL65517 QKG65517:QKH65517 QUC65517:QUD65517 RDY65517:RDZ65517 RNU65517:RNV65517 RXQ65517:RXR65517 SHM65517:SHN65517 SRI65517:SRJ65517 TBE65517:TBF65517 TLA65517:TLB65517 TUW65517:TUX65517 UES65517:UET65517 UOO65517:UOP65517 UYK65517:UYL65517 VIG65517:VIH65517 VSC65517:VSD65517 WBY65517:WBZ65517 WLU65517:WLV65517 WVQ65517:WVR65517 I131053:J131053 JE131053:JF131053 TA131053:TB131053 ACW131053:ACX131053 AMS131053:AMT131053 AWO131053:AWP131053 BGK131053:BGL131053 BQG131053:BQH131053 CAC131053:CAD131053 CJY131053:CJZ131053 CTU131053:CTV131053 DDQ131053:DDR131053 DNM131053:DNN131053 DXI131053:DXJ131053 EHE131053:EHF131053 ERA131053:ERB131053 FAW131053:FAX131053 FKS131053:FKT131053 FUO131053:FUP131053 GEK131053:GEL131053 GOG131053:GOH131053 GYC131053:GYD131053 HHY131053:HHZ131053 HRU131053:HRV131053 IBQ131053:IBR131053 ILM131053:ILN131053 IVI131053:IVJ131053 JFE131053:JFF131053 JPA131053:JPB131053 JYW131053:JYX131053 KIS131053:KIT131053 KSO131053:KSP131053 LCK131053:LCL131053 LMG131053:LMH131053 LWC131053:LWD131053 MFY131053:MFZ131053 MPU131053:MPV131053 MZQ131053:MZR131053 NJM131053:NJN131053 NTI131053:NTJ131053 ODE131053:ODF131053 ONA131053:ONB131053 OWW131053:OWX131053 PGS131053:PGT131053 PQO131053:PQP131053 QAK131053:QAL131053 QKG131053:QKH131053 QUC131053:QUD131053 RDY131053:RDZ131053 RNU131053:RNV131053 RXQ131053:RXR131053 SHM131053:SHN131053 SRI131053:SRJ131053 TBE131053:TBF131053 TLA131053:TLB131053 TUW131053:TUX131053 UES131053:UET131053 UOO131053:UOP131053 UYK131053:UYL131053 VIG131053:VIH131053 VSC131053:VSD131053 WBY131053:WBZ131053 WLU131053:WLV131053 WVQ131053:WVR131053 I196589:J196589 JE196589:JF196589 TA196589:TB196589 ACW196589:ACX196589 AMS196589:AMT196589 AWO196589:AWP196589 BGK196589:BGL196589 BQG196589:BQH196589 CAC196589:CAD196589 CJY196589:CJZ196589 CTU196589:CTV196589 DDQ196589:DDR196589 DNM196589:DNN196589 DXI196589:DXJ196589 EHE196589:EHF196589 ERA196589:ERB196589 FAW196589:FAX196589 FKS196589:FKT196589 FUO196589:FUP196589 GEK196589:GEL196589 GOG196589:GOH196589 GYC196589:GYD196589 HHY196589:HHZ196589 HRU196589:HRV196589 IBQ196589:IBR196589 ILM196589:ILN196589 IVI196589:IVJ196589 JFE196589:JFF196589 JPA196589:JPB196589 JYW196589:JYX196589 KIS196589:KIT196589 KSO196589:KSP196589 LCK196589:LCL196589 LMG196589:LMH196589 LWC196589:LWD196589 MFY196589:MFZ196589 MPU196589:MPV196589 MZQ196589:MZR196589 NJM196589:NJN196589 NTI196589:NTJ196589 ODE196589:ODF196589 ONA196589:ONB196589 OWW196589:OWX196589 PGS196589:PGT196589 PQO196589:PQP196589 QAK196589:QAL196589 QKG196589:QKH196589 QUC196589:QUD196589 RDY196589:RDZ196589 RNU196589:RNV196589 RXQ196589:RXR196589 SHM196589:SHN196589 SRI196589:SRJ196589 TBE196589:TBF196589 TLA196589:TLB196589 TUW196589:TUX196589 UES196589:UET196589 UOO196589:UOP196589 UYK196589:UYL196589 VIG196589:VIH196589 VSC196589:VSD196589 WBY196589:WBZ196589 WLU196589:WLV196589 WVQ196589:WVR196589 I262125:J262125 JE262125:JF262125 TA262125:TB262125 ACW262125:ACX262125 AMS262125:AMT262125 AWO262125:AWP262125 BGK262125:BGL262125 BQG262125:BQH262125 CAC262125:CAD262125 CJY262125:CJZ262125 CTU262125:CTV262125 DDQ262125:DDR262125 DNM262125:DNN262125 DXI262125:DXJ262125 EHE262125:EHF262125 ERA262125:ERB262125 FAW262125:FAX262125 FKS262125:FKT262125 FUO262125:FUP262125 GEK262125:GEL262125 GOG262125:GOH262125 GYC262125:GYD262125 HHY262125:HHZ262125 HRU262125:HRV262125 IBQ262125:IBR262125 ILM262125:ILN262125 IVI262125:IVJ262125 JFE262125:JFF262125 JPA262125:JPB262125 JYW262125:JYX262125 KIS262125:KIT262125 KSO262125:KSP262125 LCK262125:LCL262125 LMG262125:LMH262125 LWC262125:LWD262125 MFY262125:MFZ262125 MPU262125:MPV262125 MZQ262125:MZR262125 NJM262125:NJN262125 NTI262125:NTJ262125 ODE262125:ODF262125 ONA262125:ONB262125 OWW262125:OWX262125 PGS262125:PGT262125 PQO262125:PQP262125 QAK262125:QAL262125 QKG262125:QKH262125 QUC262125:QUD262125 RDY262125:RDZ262125 RNU262125:RNV262125 RXQ262125:RXR262125 SHM262125:SHN262125 SRI262125:SRJ262125 TBE262125:TBF262125 TLA262125:TLB262125 TUW262125:TUX262125 UES262125:UET262125 UOO262125:UOP262125 UYK262125:UYL262125 VIG262125:VIH262125 VSC262125:VSD262125 WBY262125:WBZ262125 WLU262125:WLV262125 WVQ262125:WVR262125 I327661:J327661 JE327661:JF327661 TA327661:TB327661 ACW327661:ACX327661 AMS327661:AMT327661 AWO327661:AWP327661 BGK327661:BGL327661 BQG327661:BQH327661 CAC327661:CAD327661 CJY327661:CJZ327661 CTU327661:CTV327661 DDQ327661:DDR327661 DNM327661:DNN327661 DXI327661:DXJ327661 EHE327661:EHF327661 ERA327661:ERB327661 FAW327661:FAX327661 FKS327661:FKT327661 FUO327661:FUP327661 GEK327661:GEL327661 GOG327661:GOH327661 GYC327661:GYD327661 HHY327661:HHZ327661 HRU327661:HRV327661 IBQ327661:IBR327661 ILM327661:ILN327661 IVI327661:IVJ327661 JFE327661:JFF327661 JPA327661:JPB327661 JYW327661:JYX327661 KIS327661:KIT327661 KSO327661:KSP327661 LCK327661:LCL327661 LMG327661:LMH327661 LWC327661:LWD327661 MFY327661:MFZ327661 MPU327661:MPV327661 MZQ327661:MZR327661 NJM327661:NJN327661 NTI327661:NTJ327661 ODE327661:ODF327661 ONA327661:ONB327661 OWW327661:OWX327661 PGS327661:PGT327661 PQO327661:PQP327661 QAK327661:QAL327661 QKG327661:QKH327661 QUC327661:QUD327661 RDY327661:RDZ327661 RNU327661:RNV327661 RXQ327661:RXR327661 SHM327661:SHN327661 SRI327661:SRJ327661 TBE327661:TBF327661 TLA327661:TLB327661 TUW327661:TUX327661 UES327661:UET327661 UOO327661:UOP327661 UYK327661:UYL327661 VIG327661:VIH327661 VSC327661:VSD327661 WBY327661:WBZ327661 WLU327661:WLV327661 WVQ327661:WVR327661 I393197:J393197 JE393197:JF393197 TA393197:TB393197 ACW393197:ACX393197 AMS393197:AMT393197 AWO393197:AWP393197 BGK393197:BGL393197 BQG393197:BQH393197 CAC393197:CAD393197 CJY393197:CJZ393197 CTU393197:CTV393197 DDQ393197:DDR393197 DNM393197:DNN393197 DXI393197:DXJ393197 EHE393197:EHF393197 ERA393197:ERB393197 FAW393197:FAX393197 FKS393197:FKT393197 FUO393197:FUP393197 GEK393197:GEL393197 GOG393197:GOH393197 GYC393197:GYD393197 HHY393197:HHZ393197 HRU393197:HRV393197 IBQ393197:IBR393197 ILM393197:ILN393197 IVI393197:IVJ393197 JFE393197:JFF393197 JPA393197:JPB393197 JYW393197:JYX393197 KIS393197:KIT393197 KSO393197:KSP393197 LCK393197:LCL393197 LMG393197:LMH393197 LWC393197:LWD393197 MFY393197:MFZ393197 MPU393197:MPV393197 MZQ393197:MZR393197 NJM393197:NJN393197 NTI393197:NTJ393197 ODE393197:ODF393197 ONA393197:ONB393197 OWW393197:OWX393197 PGS393197:PGT393197 PQO393197:PQP393197 QAK393197:QAL393197 QKG393197:QKH393197 QUC393197:QUD393197 RDY393197:RDZ393197 RNU393197:RNV393197 RXQ393197:RXR393197 SHM393197:SHN393197 SRI393197:SRJ393197 TBE393197:TBF393197 TLA393197:TLB393197 TUW393197:TUX393197 UES393197:UET393197 UOO393197:UOP393197 UYK393197:UYL393197 VIG393197:VIH393197 VSC393197:VSD393197 WBY393197:WBZ393197 WLU393197:WLV393197 WVQ393197:WVR393197 I458733:J458733 JE458733:JF458733 TA458733:TB458733 ACW458733:ACX458733 AMS458733:AMT458733 AWO458733:AWP458733 BGK458733:BGL458733 BQG458733:BQH458733 CAC458733:CAD458733 CJY458733:CJZ458733 CTU458733:CTV458733 DDQ458733:DDR458733 DNM458733:DNN458733 DXI458733:DXJ458733 EHE458733:EHF458733 ERA458733:ERB458733 FAW458733:FAX458733 FKS458733:FKT458733 FUO458733:FUP458733 GEK458733:GEL458733 GOG458733:GOH458733 GYC458733:GYD458733 HHY458733:HHZ458733 HRU458733:HRV458733 IBQ458733:IBR458733 ILM458733:ILN458733 IVI458733:IVJ458733 JFE458733:JFF458733 JPA458733:JPB458733 JYW458733:JYX458733 KIS458733:KIT458733 KSO458733:KSP458733 LCK458733:LCL458733 LMG458733:LMH458733 LWC458733:LWD458733 MFY458733:MFZ458733 MPU458733:MPV458733 MZQ458733:MZR458733 NJM458733:NJN458733 NTI458733:NTJ458733 ODE458733:ODF458733 ONA458733:ONB458733 OWW458733:OWX458733 PGS458733:PGT458733 PQO458733:PQP458733 QAK458733:QAL458733 QKG458733:QKH458733 QUC458733:QUD458733 RDY458733:RDZ458733 RNU458733:RNV458733 RXQ458733:RXR458733 SHM458733:SHN458733 SRI458733:SRJ458733 TBE458733:TBF458733 TLA458733:TLB458733 TUW458733:TUX458733 UES458733:UET458733 UOO458733:UOP458733 UYK458733:UYL458733 VIG458733:VIH458733 VSC458733:VSD458733 WBY458733:WBZ458733 WLU458733:WLV458733 WVQ458733:WVR458733 I524269:J524269 JE524269:JF524269 TA524269:TB524269 ACW524269:ACX524269 AMS524269:AMT524269 AWO524269:AWP524269 BGK524269:BGL524269 BQG524269:BQH524269 CAC524269:CAD524269 CJY524269:CJZ524269 CTU524269:CTV524269 DDQ524269:DDR524269 DNM524269:DNN524269 DXI524269:DXJ524269 EHE524269:EHF524269 ERA524269:ERB524269 FAW524269:FAX524269 FKS524269:FKT524269 FUO524269:FUP524269 GEK524269:GEL524269 GOG524269:GOH524269 GYC524269:GYD524269 HHY524269:HHZ524269 HRU524269:HRV524269 IBQ524269:IBR524269 ILM524269:ILN524269 IVI524269:IVJ524269 JFE524269:JFF524269 JPA524269:JPB524269 JYW524269:JYX524269 KIS524269:KIT524269 KSO524269:KSP524269 LCK524269:LCL524269 LMG524269:LMH524269 LWC524269:LWD524269 MFY524269:MFZ524269 MPU524269:MPV524269 MZQ524269:MZR524269 NJM524269:NJN524269 NTI524269:NTJ524269 ODE524269:ODF524269 ONA524269:ONB524269 OWW524269:OWX524269 PGS524269:PGT524269 PQO524269:PQP524269 QAK524269:QAL524269 QKG524269:QKH524269 QUC524269:QUD524269 RDY524269:RDZ524269 RNU524269:RNV524269 RXQ524269:RXR524269 SHM524269:SHN524269 SRI524269:SRJ524269 TBE524269:TBF524269 TLA524269:TLB524269 TUW524269:TUX524269 UES524269:UET524269 UOO524269:UOP524269 UYK524269:UYL524269 VIG524269:VIH524269 VSC524269:VSD524269 WBY524269:WBZ524269 WLU524269:WLV524269 WVQ524269:WVR524269 I589805:J589805 JE589805:JF589805 TA589805:TB589805 ACW589805:ACX589805 AMS589805:AMT589805 AWO589805:AWP589805 BGK589805:BGL589805 BQG589805:BQH589805 CAC589805:CAD589805 CJY589805:CJZ589805 CTU589805:CTV589805 DDQ589805:DDR589805 DNM589805:DNN589805 DXI589805:DXJ589805 EHE589805:EHF589805 ERA589805:ERB589805 FAW589805:FAX589805 FKS589805:FKT589805 FUO589805:FUP589805 GEK589805:GEL589805 GOG589805:GOH589805 GYC589805:GYD589805 HHY589805:HHZ589805 HRU589805:HRV589805 IBQ589805:IBR589805 ILM589805:ILN589805 IVI589805:IVJ589805 JFE589805:JFF589805 JPA589805:JPB589805 JYW589805:JYX589805 KIS589805:KIT589805 KSO589805:KSP589805 LCK589805:LCL589805 LMG589805:LMH589805 LWC589805:LWD589805 MFY589805:MFZ589805 MPU589805:MPV589805 MZQ589805:MZR589805 NJM589805:NJN589805 NTI589805:NTJ589805 ODE589805:ODF589805 ONA589805:ONB589805 OWW589805:OWX589805 PGS589805:PGT589805 PQO589805:PQP589805 QAK589805:QAL589805 QKG589805:QKH589805 QUC589805:QUD589805 RDY589805:RDZ589805 RNU589805:RNV589805 RXQ589805:RXR589805 SHM589805:SHN589805 SRI589805:SRJ589805 TBE589805:TBF589805 TLA589805:TLB589805 TUW589805:TUX589805 UES589805:UET589805 UOO589805:UOP589805 UYK589805:UYL589805 VIG589805:VIH589805 VSC589805:VSD589805 WBY589805:WBZ589805 WLU589805:WLV589805 WVQ589805:WVR589805 I655341:J655341 JE655341:JF655341 TA655341:TB655341 ACW655341:ACX655341 AMS655341:AMT655341 AWO655341:AWP655341 BGK655341:BGL655341 BQG655341:BQH655341 CAC655341:CAD655341 CJY655341:CJZ655341 CTU655341:CTV655341 DDQ655341:DDR655341 DNM655341:DNN655341 DXI655341:DXJ655341 EHE655341:EHF655341 ERA655341:ERB655341 FAW655341:FAX655341 FKS655341:FKT655341 FUO655341:FUP655341 GEK655341:GEL655341 GOG655341:GOH655341 GYC655341:GYD655341 HHY655341:HHZ655341 HRU655341:HRV655341 IBQ655341:IBR655341 ILM655341:ILN655341 IVI655341:IVJ655341 JFE655341:JFF655341 JPA655341:JPB655341 JYW655341:JYX655341 KIS655341:KIT655341 KSO655341:KSP655341 LCK655341:LCL655341 LMG655341:LMH655341 LWC655341:LWD655341 MFY655341:MFZ655341 MPU655341:MPV655341 MZQ655341:MZR655341 NJM655341:NJN655341 NTI655341:NTJ655341 ODE655341:ODF655341 ONA655341:ONB655341 OWW655341:OWX655341 PGS655341:PGT655341 PQO655341:PQP655341 QAK655341:QAL655341 QKG655341:QKH655341 QUC655341:QUD655341 RDY655341:RDZ655341 RNU655341:RNV655341 RXQ655341:RXR655341 SHM655341:SHN655341 SRI655341:SRJ655341 TBE655341:TBF655341 TLA655341:TLB655341 TUW655341:TUX655341 UES655341:UET655341 UOO655341:UOP655341 UYK655341:UYL655341 VIG655341:VIH655341 VSC655341:VSD655341 WBY655341:WBZ655341 WLU655341:WLV655341 WVQ655341:WVR655341 I720877:J720877 JE720877:JF720877 TA720877:TB720877 ACW720877:ACX720877 AMS720877:AMT720877 AWO720877:AWP720877 BGK720877:BGL720877 BQG720877:BQH720877 CAC720877:CAD720877 CJY720877:CJZ720877 CTU720877:CTV720877 DDQ720877:DDR720877 DNM720877:DNN720877 DXI720877:DXJ720877 EHE720877:EHF720877 ERA720877:ERB720877 FAW720877:FAX720877 FKS720877:FKT720877 FUO720877:FUP720877 GEK720877:GEL720877 GOG720877:GOH720877 GYC720877:GYD720877 HHY720877:HHZ720877 HRU720877:HRV720877 IBQ720877:IBR720877 ILM720877:ILN720877 IVI720877:IVJ720877 JFE720877:JFF720877 JPA720877:JPB720877 JYW720877:JYX720877 KIS720877:KIT720877 KSO720877:KSP720877 LCK720877:LCL720877 LMG720877:LMH720877 LWC720877:LWD720877 MFY720877:MFZ720877 MPU720877:MPV720877 MZQ720877:MZR720877 NJM720877:NJN720877 NTI720877:NTJ720877 ODE720877:ODF720877 ONA720877:ONB720877 OWW720877:OWX720877 PGS720877:PGT720877 PQO720877:PQP720877 QAK720877:QAL720877 QKG720877:QKH720877 QUC720877:QUD720877 RDY720877:RDZ720877 RNU720877:RNV720877 RXQ720877:RXR720877 SHM720877:SHN720877 SRI720877:SRJ720877 TBE720877:TBF720877 TLA720877:TLB720877 TUW720877:TUX720877 UES720877:UET720877 UOO720877:UOP720877 UYK720877:UYL720877 VIG720877:VIH720877 VSC720877:VSD720877 WBY720877:WBZ720877 WLU720877:WLV720877 WVQ720877:WVR720877 I786413:J786413 JE786413:JF786413 TA786413:TB786413 ACW786413:ACX786413 AMS786413:AMT786413 AWO786413:AWP786413 BGK786413:BGL786413 BQG786413:BQH786413 CAC786413:CAD786413 CJY786413:CJZ786413 CTU786413:CTV786413 DDQ786413:DDR786413 DNM786413:DNN786413 DXI786413:DXJ786413 EHE786413:EHF786413 ERA786413:ERB786413 FAW786413:FAX786413 FKS786413:FKT786413 FUO786413:FUP786413 GEK786413:GEL786413 GOG786413:GOH786413 GYC786413:GYD786413 HHY786413:HHZ786413 HRU786413:HRV786413 IBQ786413:IBR786413 ILM786413:ILN786413 IVI786413:IVJ786413 JFE786413:JFF786413 JPA786413:JPB786413 JYW786413:JYX786413 KIS786413:KIT786413 KSO786413:KSP786413 LCK786413:LCL786413 LMG786413:LMH786413 LWC786413:LWD786413 MFY786413:MFZ786413 MPU786413:MPV786413 MZQ786413:MZR786413 NJM786413:NJN786413 NTI786413:NTJ786413 ODE786413:ODF786413 ONA786413:ONB786413 OWW786413:OWX786413 PGS786413:PGT786413 PQO786413:PQP786413 QAK786413:QAL786413 QKG786413:QKH786413 QUC786413:QUD786413 RDY786413:RDZ786413 RNU786413:RNV786413 RXQ786413:RXR786413 SHM786413:SHN786413 SRI786413:SRJ786413 TBE786413:TBF786413 TLA786413:TLB786413 TUW786413:TUX786413 UES786413:UET786413 UOO786413:UOP786413 UYK786413:UYL786413 VIG786413:VIH786413 VSC786413:VSD786413 WBY786413:WBZ786413 WLU786413:WLV786413 WVQ786413:WVR786413 I851949:J851949 JE851949:JF851949 TA851949:TB851949 ACW851949:ACX851949 AMS851949:AMT851949 AWO851949:AWP851949 BGK851949:BGL851949 BQG851949:BQH851949 CAC851949:CAD851949 CJY851949:CJZ851949 CTU851949:CTV851949 DDQ851949:DDR851949 DNM851949:DNN851949 DXI851949:DXJ851949 EHE851949:EHF851949 ERA851949:ERB851949 FAW851949:FAX851949 FKS851949:FKT851949 FUO851949:FUP851949 GEK851949:GEL851949 GOG851949:GOH851949 GYC851949:GYD851949 HHY851949:HHZ851949 HRU851949:HRV851949 IBQ851949:IBR851949 ILM851949:ILN851949 IVI851949:IVJ851949 JFE851949:JFF851949 JPA851949:JPB851949 JYW851949:JYX851949 KIS851949:KIT851949 KSO851949:KSP851949 LCK851949:LCL851949 LMG851949:LMH851949 LWC851949:LWD851949 MFY851949:MFZ851949 MPU851949:MPV851949 MZQ851949:MZR851949 NJM851949:NJN851949 NTI851949:NTJ851949 ODE851949:ODF851949 ONA851949:ONB851949 OWW851949:OWX851949 PGS851949:PGT851949 PQO851949:PQP851949 QAK851949:QAL851949 QKG851949:QKH851949 QUC851949:QUD851949 RDY851949:RDZ851949 RNU851949:RNV851949 RXQ851949:RXR851949 SHM851949:SHN851949 SRI851949:SRJ851949 TBE851949:TBF851949 TLA851949:TLB851949 TUW851949:TUX851949 UES851949:UET851949 UOO851949:UOP851949 UYK851949:UYL851949 VIG851949:VIH851949 VSC851949:VSD851949 WBY851949:WBZ851949 WLU851949:WLV851949 WVQ851949:WVR851949 I917485:J917485 JE917485:JF917485 TA917485:TB917485 ACW917485:ACX917485 AMS917485:AMT917485 AWO917485:AWP917485 BGK917485:BGL917485 BQG917485:BQH917485 CAC917485:CAD917485 CJY917485:CJZ917485 CTU917485:CTV917485 DDQ917485:DDR917485 DNM917485:DNN917485 DXI917485:DXJ917485 EHE917485:EHF917485 ERA917485:ERB917485 FAW917485:FAX917485 FKS917485:FKT917485 FUO917485:FUP917485 GEK917485:GEL917485 GOG917485:GOH917485 GYC917485:GYD917485 HHY917485:HHZ917485 HRU917485:HRV917485 IBQ917485:IBR917485 ILM917485:ILN917485 IVI917485:IVJ917485 JFE917485:JFF917485 JPA917485:JPB917485 JYW917485:JYX917485 KIS917485:KIT917485 KSO917485:KSP917485 LCK917485:LCL917485 LMG917485:LMH917485 LWC917485:LWD917485 MFY917485:MFZ917485 MPU917485:MPV917485 MZQ917485:MZR917485 NJM917485:NJN917485 NTI917485:NTJ917485 ODE917485:ODF917485 ONA917485:ONB917485 OWW917485:OWX917485 PGS917485:PGT917485 PQO917485:PQP917485 QAK917485:QAL917485 QKG917485:QKH917485 QUC917485:QUD917485 RDY917485:RDZ917485 RNU917485:RNV917485 RXQ917485:RXR917485 SHM917485:SHN917485 SRI917485:SRJ917485 TBE917485:TBF917485 TLA917485:TLB917485 TUW917485:TUX917485 UES917485:UET917485 UOO917485:UOP917485 UYK917485:UYL917485 VIG917485:VIH917485 VSC917485:VSD917485 WBY917485:WBZ917485 WLU917485:WLV917485 WVQ917485:WVR917485 I983021:J983021 JE983021:JF983021 TA983021:TB983021 ACW983021:ACX983021 AMS983021:AMT983021 AWO983021:AWP983021 BGK983021:BGL983021 BQG983021:BQH983021 CAC983021:CAD983021 CJY983021:CJZ983021 CTU983021:CTV983021 DDQ983021:DDR983021 DNM983021:DNN983021 DXI983021:DXJ983021 EHE983021:EHF983021 ERA983021:ERB983021 FAW983021:FAX983021 FKS983021:FKT983021 FUO983021:FUP983021 GEK983021:GEL983021 GOG983021:GOH983021 GYC983021:GYD983021 HHY983021:HHZ983021 HRU983021:HRV983021 IBQ983021:IBR983021 ILM983021:ILN983021 IVI983021:IVJ983021 JFE983021:JFF983021 JPA983021:JPB983021 JYW983021:JYX983021 KIS983021:KIT983021 KSO983021:KSP983021 LCK983021:LCL983021 LMG983021:LMH983021 LWC983021:LWD983021 MFY983021:MFZ983021 MPU983021:MPV983021 MZQ983021:MZR983021 NJM983021:NJN983021 NTI983021:NTJ983021 ODE983021:ODF983021 ONA983021:ONB983021 OWW983021:OWX983021 PGS983021:PGT983021 PQO983021:PQP983021 QAK983021:QAL983021 QKG983021:QKH983021 QUC983021:QUD983021 RDY983021:RDZ983021 RNU983021:RNV983021 RXQ983021:RXR983021 SHM983021:SHN983021 SRI983021:SRJ983021 TBE983021:TBF983021 TLA983021:TLB983021 TUW983021:TUX983021 UES983021:UET983021 UOO983021:UOP983021 UYK983021:UYL983021 VIG983021:VIH983021 VSC983021:VSD983021 WBY983021:WBZ983021 WLU983021:WLV983021 WVQ983021:WVR983021">
      <formula1>41395</formula1>
      <formula2>43221</formula2>
    </dataValidation>
    <dataValidation type="list" allowBlank="1" showInputMessage="1" sqref="J65515 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J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J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J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J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J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J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J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J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J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J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J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J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J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J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formula1>$Q$1:$Q$8</formula1>
    </dataValidation>
  </dataValidations>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CALCULO</vt:lpstr>
      <vt:lpstr>FORMATO DE TOMA DE DATOS</vt:lpstr>
      <vt:lpstr>'FORMATO DE CALCULO'!Área_de_impresión</vt:lpstr>
      <vt:lpstr>'FORMATO DE TOMA DE DATOS'!Área_de_impresión</vt:lpstr>
    </vt:vector>
  </TitlesOfParts>
  <Company>Universidad Nacional de Colombia - Sede Manizales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Cizalladura directa</dc:title>
  <dc:creator>Laboratorio de Materiales</dc:creator>
  <cp:keywords>corte cizalladura directa</cp:keywords>
  <cp:lastModifiedBy>Estudiante</cp:lastModifiedBy>
  <cp:lastPrinted>2014-09-09T08:27:05Z</cp:lastPrinted>
  <dcterms:created xsi:type="dcterms:W3CDTF">1998-02-09T19:33:25Z</dcterms:created>
  <dcterms:modified xsi:type="dcterms:W3CDTF">2015-05-26T13:55:09Z</dcterms:modified>
</cp:coreProperties>
</file>